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R:\Commande publique\2. Marchés en cours de passation\2025-350-351-MAPAO-Travaux Gabrielle Hébert\DCE pour validation\LOT 1 AGENCEMENT HEBERT\"/>
    </mc:Choice>
  </mc:AlternateContent>
  <bookViews>
    <workbookView xWindow="0" yWindow="0" windowWidth="18315" windowHeight="7740" tabRatio="639" activeTab="2"/>
  </bookViews>
  <sheets>
    <sheet name="DPGF" sheetId="4" r:id="rId1"/>
    <sheet name="BPU" sheetId="5" r:id="rId2"/>
    <sheet name="DQE" sheetId="6" r:id="rId3"/>
  </sheets>
  <definedNames>
    <definedName name="__xlnm.Print_Area" localSheetId="0">DPGF!$A$1:$H$45</definedName>
    <definedName name="Print_Area" localSheetId="0">DPGF!$A$1:$M$45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35" i="6" l="1"/>
  <c r="H35" i="6"/>
  <c r="F35" i="6"/>
  <c r="H33" i="6" l="1"/>
  <c r="H22" i="6"/>
  <c r="G22" i="6"/>
  <c r="K57" i="4"/>
  <c r="L57" i="4"/>
  <c r="J57" i="4"/>
  <c r="K43" i="4"/>
  <c r="L43" i="4"/>
  <c r="J43" i="4"/>
  <c r="L41" i="4"/>
  <c r="K41" i="4"/>
  <c r="J41" i="4"/>
  <c r="K35" i="4"/>
  <c r="L35" i="4"/>
  <c r="J35" i="4"/>
  <c r="L30" i="4"/>
  <c r="K30" i="4"/>
  <c r="J30" i="4"/>
  <c r="K23" i="4"/>
  <c r="L23" i="4"/>
  <c r="J23" i="4"/>
  <c r="L17" i="4"/>
  <c r="K17" i="4"/>
  <c r="J17" i="4"/>
  <c r="J55" i="4"/>
  <c r="H16" i="6"/>
  <c r="G16" i="6"/>
  <c r="E15" i="5"/>
  <c r="F15" i="5" s="1"/>
  <c r="E30" i="5" l="1"/>
  <c r="F30" i="5" s="1"/>
  <c r="E29" i="5"/>
  <c r="F29" i="5" s="1"/>
  <c r="E28" i="5"/>
  <c r="F28" i="5" s="1"/>
  <c r="E27" i="5"/>
  <c r="F27" i="5" s="1"/>
  <c r="E26" i="5"/>
  <c r="F26" i="5" s="1"/>
  <c r="E25" i="5"/>
  <c r="F25" i="5" s="1"/>
  <c r="E24" i="5"/>
  <c r="F24" i="5" s="1"/>
  <c r="E23" i="5"/>
  <c r="E20" i="5"/>
  <c r="F20" i="5" s="1"/>
  <c r="E19" i="5"/>
  <c r="F19" i="5" s="1"/>
  <c r="E18" i="5"/>
  <c r="F18" i="5" s="1"/>
  <c r="F23" i="5" l="1"/>
  <c r="G21" i="6"/>
  <c r="H21" i="6" s="1"/>
  <c r="F21" i="6"/>
  <c r="G20" i="6"/>
  <c r="H20" i="6" s="1"/>
  <c r="F20" i="6"/>
  <c r="G19" i="6"/>
  <c r="H19" i="6" s="1"/>
  <c r="F19" i="6"/>
  <c r="G32" i="6"/>
  <c r="H32" i="6" s="1"/>
  <c r="F32" i="6"/>
  <c r="G31" i="6"/>
  <c r="H31" i="6" s="1"/>
  <c r="F31" i="6"/>
  <c r="G30" i="6"/>
  <c r="H30" i="6" s="1"/>
  <c r="F30" i="6"/>
  <c r="G29" i="6"/>
  <c r="H29" i="6" s="1"/>
  <c r="F29" i="6"/>
  <c r="G28" i="6"/>
  <c r="H28" i="6" s="1"/>
  <c r="F28" i="6"/>
  <c r="G27" i="6"/>
  <c r="H27" i="6" s="1"/>
  <c r="F27" i="6"/>
  <c r="H26" i="6"/>
  <c r="G26" i="6"/>
  <c r="F26" i="6"/>
  <c r="G25" i="6"/>
  <c r="F25" i="6"/>
  <c r="G15" i="6"/>
  <c r="H15" i="6" s="1"/>
  <c r="F15" i="6"/>
  <c r="G14" i="6"/>
  <c r="H14" i="6" s="1"/>
  <c r="F14" i="6"/>
  <c r="E14" i="5"/>
  <c r="F14" i="5" s="1"/>
  <c r="F7" i="6"/>
  <c r="F8" i="6"/>
  <c r="F9" i="6"/>
  <c r="F10" i="6"/>
  <c r="F11" i="6"/>
  <c r="F12" i="6"/>
  <c r="F13" i="6"/>
  <c r="G13" i="6"/>
  <c r="G12" i="6"/>
  <c r="H12" i="6" s="1"/>
  <c r="G11" i="6"/>
  <c r="H11" i="6" s="1"/>
  <c r="G10" i="6"/>
  <c r="H10" i="6" s="1"/>
  <c r="G9" i="6"/>
  <c r="H9" i="6" s="1"/>
  <c r="G8" i="6"/>
  <c r="H8" i="6" s="1"/>
  <c r="G7" i="6"/>
  <c r="F33" i="6" l="1"/>
  <c r="F22" i="6"/>
  <c r="F16" i="6"/>
  <c r="H7" i="6"/>
  <c r="H25" i="6"/>
  <c r="G33" i="6"/>
  <c r="H13" i="6"/>
  <c r="K54" i="4"/>
  <c r="L54" i="4" s="1"/>
  <c r="E13" i="5" l="1"/>
  <c r="E12" i="5"/>
  <c r="F12" i="5" s="1"/>
  <c r="E11" i="5"/>
  <c r="F11" i="5" s="1"/>
  <c r="E10" i="5"/>
  <c r="F10" i="5" s="1"/>
  <c r="E9" i="5"/>
  <c r="F9" i="5" s="1"/>
  <c r="E8" i="5"/>
  <c r="F8" i="5" s="1"/>
  <c r="E7" i="5"/>
  <c r="K52" i="4"/>
  <c r="L52" i="4" s="1"/>
  <c r="K51" i="4"/>
  <c r="L51" i="4" s="1"/>
  <c r="K50" i="4"/>
  <c r="L50" i="4" s="1"/>
  <c r="K49" i="4"/>
  <c r="L49" i="4" s="1"/>
  <c r="K48" i="4"/>
  <c r="K47" i="4"/>
  <c r="L47" i="4" s="1"/>
  <c r="K8" i="4"/>
  <c r="L8" i="4" s="1"/>
  <c r="L48" i="4" l="1"/>
  <c r="F7" i="5"/>
  <c r="F13" i="5"/>
  <c r="K53" i="4"/>
  <c r="L53" i="4" s="1"/>
  <c r="K46" i="4"/>
  <c r="K40" i="4"/>
  <c r="L40" i="4" s="1"/>
  <c r="K39" i="4"/>
  <c r="L39" i="4" s="1"/>
  <c r="K38" i="4"/>
  <c r="L38" i="4" s="1"/>
  <c r="K22" i="4"/>
  <c r="L22" i="4" s="1"/>
  <c r="K21" i="4"/>
  <c r="L21" i="4" s="1"/>
  <c r="K20" i="4"/>
  <c r="K34" i="4"/>
  <c r="L34" i="4" s="1"/>
  <c r="K33" i="4"/>
  <c r="K15" i="4"/>
  <c r="L15" i="4" s="1"/>
  <c r="K7" i="4"/>
  <c r="L20" i="4" l="1"/>
  <c r="L33" i="4"/>
  <c r="L46" i="4"/>
  <c r="L55" i="4" s="1"/>
  <c r="K55" i="4"/>
  <c r="K27" i="4"/>
  <c r="L27" i="4" s="1"/>
  <c r="K9" i="4"/>
  <c r="L9" i="4" s="1"/>
  <c r="K28" i="4" l="1"/>
  <c r="L28" i="4" s="1"/>
  <c r="K26" i="4"/>
  <c r="L26" i="4" l="1"/>
  <c r="K29" i="4"/>
  <c r="L29" i="4" s="1"/>
  <c r="K14" i="4"/>
  <c r="L14" i="4" s="1"/>
  <c r="K13" i="4"/>
  <c r="L13" i="4" s="1"/>
  <c r="K12" i="4"/>
  <c r="L12" i="4" s="1"/>
  <c r="K11" i="4"/>
  <c r="L11" i="4" s="1"/>
  <c r="K10" i="4"/>
  <c r="L10" i="4" s="1"/>
  <c r="L7" i="4"/>
</calcChain>
</file>

<file path=xl/sharedStrings.xml><?xml version="1.0" encoding="utf-8"?>
<sst xmlns="http://schemas.openxmlformats.org/spreadsheetml/2006/main" count="296" uniqueCount="194">
  <si>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</si>
  <si>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NOM</t>
  </si>
  <si>
    <t>Qte</t>
  </si>
  <si>
    <t>MONTANT HT</t>
  </si>
  <si>
    <t>TVA 20%</t>
  </si>
  <si>
    <t>MONTANT TTC</t>
  </si>
  <si>
    <t>COMMENTAIRES</t>
  </si>
  <si>
    <t>DESCRIPTION</t>
  </si>
  <si>
    <t>HAUTEUR
cm</t>
  </si>
  <si>
    <t>LARGEUR
cm</t>
  </si>
  <si>
    <t>PROFONDEUR
cm</t>
  </si>
  <si>
    <t>Echantillons</t>
  </si>
  <si>
    <t>Démontage</t>
  </si>
  <si>
    <t>UNITES</t>
  </si>
  <si>
    <t>U</t>
  </si>
  <si>
    <t>DPGF : LOT1 — AGENCEMENT DE L'EXPOSITION TEMPORAIRE 
"JE PHOTO" GABRIELLE HÉBERT, PREMIERE CHRONIQUEUSE DE LA VILLA MÉDICIS ET… DE L'AMOUR FOU</t>
  </si>
  <si>
    <t>Préparation du chantier</t>
  </si>
  <si>
    <t>ENS</t>
  </si>
  <si>
    <t>AGENCEMENTS</t>
  </si>
  <si>
    <t>Caissons à plaque rétroéclairée</t>
  </si>
  <si>
    <t>Cimaise I1</t>
  </si>
  <si>
    <t>Cimaise A1</t>
  </si>
  <si>
    <t>Cimaise A2</t>
  </si>
  <si>
    <t>Cimaise A3</t>
  </si>
  <si>
    <t>Cimaise B1</t>
  </si>
  <si>
    <t>Cimaise B2</t>
  </si>
  <si>
    <t>Cimaise C1</t>
  </si>
  <si>
    <t>Cimaise C2</t>
  </si>
  <si>
    <t>3.2.1.</t>
  </si>
  <si>
    <t>3.2.2.</t>
  </si>
  <si>
    <t>Mise en peinture des cimaises existantes</t>
  </si>
  <si>
    <t>Mise en peinture des cimaises construites en réemploi</t>
  </si>
  <si>
    <t>M²</t>
  </si>
  <si>
    <t>SOLS</t>
  </si>
  <si>
    <t>PEINTURE</t>
  </si>
  <si>
    <t>Pose de la moquette en réemploi pour les salles 8A, 8B et circulations</t>
  </si>
  <si>
    <t>ML</t>
  </si>
  <si>
    <t>INSTALLATIONS ET FIXATIONS</t>
  </si>
  <si>
    <t>Installation et fixation des vitrines</t>
  </si>
  <si>
    <t>Installation et fixation des prisonniers et des capots muraux</t>
  </si>
  <si>
    <t>Installation et fixation du socle</t>
  </si>
  <si>
    <t>50cm</t>
  </si>
  <si>
    <t>²</t>
  </si>
  <si>
    <t>Démontage des cimaises</t>
  </si>
  <si>
    <t xml:space="preserve">DÉMONTAGE </t>
  </si>
  <si>
    <t>Remise en état des lieux</t>
  </si>
  <si>
    <t xml:space="preserve">TRANCHES OPTIONNELLES </t>
  </si>
  <si>
    <t>Préparation et modification des éléments en réemploi tel que les parements, têtes de cloison, échelles.
Toutes sujétions comprises.</t>
  </si>
  <si>
    <t>Mise en peinture des vitrines, assises, pupitre et socles</t>
  </si>
  <si>
    <t>Fourniture et pose de barres de seuil</t>
  </si>
  <si>
    <t>Par défaut, l'ensemble des ouvrages et installations de l'exposition seront à déposer. Néanmoins, dans le but d'améliorer l'éco impact des productions événementielles culturelles, le musée d'Orsay se réserve la possibilité de conserver une partie des ouvrages et installations en fin d'exposition, notamment l’ensemble des structures acier, les vitrines, le mobilier et la moquette. Dans cette configuration, le titulaire se verra réinterroger au minimum 1 mois avant les opérations de dépose et aura la possibilité d'ajuster techniquement et financièrement ce poste.
Toutes sujétions comprises.</t>
  </si>
  <si>
    <t>Il sera demandé au titulaire du lot 1 d’effectuer une remise en état de l’ensemble des surfaces murales existantes afin de les livrer prêt à peindre (enduit et couche d’impression) pour le projet suivant.
Le titulaire doit la remise en état conformément à l’état des lieux établis avant le démarrage du chantier.
Se référer au dossier graphique. Toutes sujétions comprises.</t>
  </si>
  <si>
    <t>Assemblage et installation d’un ensemble de modules acier fourni par l’EPMO : deux modules reliés de 150cm + 75cm pour un total de 225cm de long, une hauteur 225cm et une profondeur de 36cm. Fourniture en réemploi, modification et installation des parements et de la tête de cimaise nécessaires à l’habillage des modules, en MDF 19 mm M1. 
H : 255 cm, L : 246 cm, E : 40 cm
Se référer au dossier graphique. Toutes sujétions comprises.</t>
  </si>
  <si>
    <t>Construction en réemploi d’une cimaise double-face avec ossature bois et habillage en panneaux MDF 19 mm M1. Fourniture en réemploi, modification et installation des parements, de la tête de cimaise et de l’échelle nécessaires à la fabrication. 
H : 255 cm, L : 43 cm, E : 40 cm
Construction et pose du linteau du passage MDF 19 mm M1.
H : 30 cm, L : 140 cm, E : 40 cm
Assemblage et installation d’un ensemble de modules acier fourni par l’EPMO : un module de 75cm, une hauteur 225cm et une profondeur de 36cm. Fourniture en réemploi, modification et installation des parements, nécessaire à l’habillage des cimaises, en MDF 19 mm M1. 
H : 255 cm, L : 83 cm, E : 40 cm
Se référer au dossier graphique. Toutes sujétions comprises.</t>
  </si>
  <si>
    <t>Assemblage et installation d’un ensemble de modules acier fourni par l’EPMO : deux modules reliés de 150cm + 150cm pour un total de 300cm de long, une hauteur 225cm et une profondeur de 36cm. Fourniture en réemploi, modification et installation des parements nécessaires à l’habillage des modules, en MDF 19 mm M1. 
H : 255 cm, L : 385 cm, E : 40 cm
Création d’une niche spécifique pour le rétro-éclairage d’une œuvre. Les titulaires des lots 1 et 2 devront se coordonner pour la réalisation des percements et ajustements nécessaire au dispositif rétroéclairé. Rendre le dispositif réversible pour les accès de maintenance (cf. cahier technique). 
Lors des études d’exécution, la fourniture, la pose et l’intégration des dispositifs d’éclairage font l’objet d’une réunion de travail spécifique entre les titulaires des différents lots concernés. Les réservations, trous et percements réalisés dans les éléments menuisés de toute nature et nécessaires aux cheminements des câbles électriques sont à la charge du lot Agencement le cas échéant.
Se référer au dossier graphique. Toutes sujétions comprises.</t>
  </si>
  <si>
    <t>Assemblage et installation d’un ensemble de modules acier fourni par l’EPMO : un module de 75cm, une hauteur 225cm et une profondeur de 36cm. Fourniture en réemploi, modification et installation des parements nécessaires à l’habillage des modules, en MDF 19 mm M1. 
H : 255 cm, L : 83 cm, E : 40 cm
Construction et pose d’un linteau et d’un imposte (ouverture fenêtre) en MDF 19 mm M1.
Linteau : H : 30 cm, L : 100 cm, E : 40 cm
Imposte : H : 100 cm, L : 100 cm, E : 40 cm
Assemblage et installation d’un ensemble de modules acier fourni par l’EPMO : un module de 75cm, une hauteur 225cm et une profondeur de 36cm. Fourniture en réemploi, modification et installation des parements nécessaires à l’habillage des modules, en MDF 19 mm M1.
H : 255 cm, L : 148 cm, E : 40 cm
Se référer au dossier graphique. Toutes sujétions comprises.</t>
  </si>
  <si>
    <t>Assemblage et installation d’un ensemble de modules acier fourni par l’EPMO : un module de 75cm, une hauteur 225cm et une profondeur de 36cm. Fourniture en réemploi, modification et installation des parements nécessaires à l’habillage des modules, en MDF 19 mm M1.
H : 255 cm, L : 136 cm, E : 40 cm
Construction et pose du linteau du passage MDF 19 mm M1.  Fourniture en réemploi, modification et installation des deux têtes de cloisons requises pour encadrer le passage autour du linteau.
H : 30 cm, L : 140 cm, E : 40 cm
Assemblage et installation d’un ensemble de modules acier fourni par l’EPMO : deux modules reliés de 150cm + 75cm pour un total de 225cm de long, une hauteur 225cm et une profondeur de 36cm. Fourniture en réemploi, modification et installation des parements nécessaires à l’habillage des modules, en MDF 19 mm M1.
H : 255 cm, L : 136 cm, E : 40 cm
Se référer au dossier graphique. Toutes sujétions comprises.</t>
  </si>
  <si>
    <t>Assemblage et installation d’un ensemble de modules acier fourni par l’EPMO : trois modules reliés de 150cm + 150cm + 75cm pour un total de 375cm de long, une hauteur 225cm et une profondeur de 36cm. Fourniture en réemploi, modification et installation des parements nécessaires à l’habillage des modules, en MDF 19 mm M1. Fourniture en réemploi, modification et installation d’une tête de cimaise complémentaires. 
H : 255 cm, L : 389 cm, E : 40 cm
Se référer au dossier graphique. Toutes sujétions comprises.</t>
  </si>
  <si>
    <t>Fourniture en réemploi, modification et installation d’une cimaise double-face avec ossature bois et habillage en panneaux MDF 19 mm M1.
H : 255 cm, L : 69 cm, E : 40 cm
Construction et pose du linteau du passage MDF 19 mm M1. 
Fourniture en réemploi, modification et installation des deux têtes de cloisons requises pour encadrer le passage autour du linteau.
H : 30 cm, L : 140 cm, E : 40 cm
Assemblage et installation d’un ensemble de modules acier fourni par l’EPMO : un module de 75cm, une hauteur 225cm et une profondeur de 36cm.  Fourniture en réemploi, modification et installation des parements nécessaires à l’habillage des modules, en MDF 19 mm M1.
H : 255 cm, L : 109 cm, E : 40 cm
Se référer au dossier graphique. Toutes sujétions comprises.</t>
  </si>
  <si>
    <t>Assemblage et installation d’un ensemble de modules acier fourni par l’EPMO : un module de 150cm, une hauteur 225cm et une profondeur de 36cm. Fourniture en réemploi, modification et installation des parements nécessaires à l’habillage des modules, en MDF 19 mm M1.
H : 255 cm, L : 208 cm, E : 40 cm
Construction et pose d’un linteau et d’un imposte (ouverture fenêtre) en MDF 19 mm M1. 
Linteau : H : 30 cm, L : 100 cm, E : 40 cm
Imposte : H : 100 cm, L : 100 cm, E : 40 cm
Fourniture en réemploi, modification et installation d’une cimaise double-face avec ossature bois et habillage en panneaux MDF 19 mm M1.
H : 255 cm, L : 17 cm, E : 40 cm
Se référer au dossier graphique. Toutes sujétions comprises.</t>
  </si>
  <si>
    <t>Fourniture et pose de deux caissons à plaque rétroéclairée en MDF 19 mm M1.
Détails des caissons : se référer au dossier graphique.
Les titulaires des lots 1 et 2 devront se coordonner pour la réalisation des percements et ajustements nécessaire au dispositif rétroéclairé. Le titulaire doit rendre le dispositif réversible pour les accès de maintenance.
Lors des études d’exécution, la fourniture, la pose et l’intégration des dispositifs d’éclairage font l’objet d’une réunion de travail spécifique entre les titulaires des différents lots concernés. Les réservations, trous et percements réalisés dans les éléments menuisés de toute nature et nécessaires aux cheminements des câbles électriques sont à la charge du lot Agencement le cas échéant.
H : 19 cm, L : 22 cm, E : 10 cm
Quantité : 2.
Se référer au dossier graphique. Toutes sujétions comprises.</t>
  </si>
  <si>
    <t>Fourni par l’EPMO y compris les équerres de fixations.
Quantité : 6.
Se référer au dossier graphique. Toutes sujétions comprises.</t>
  </si>
  <si>
    <t>3.1.1.</t>
  </si>
  <si>
    <t>3.1.2.</t>
  </si>
  <si>
    <t>3.1.3.</t>
  </si>
  <si>
    <t>3.1.4.</t>
  </si>
  <si>
    <t>3.1.5.</t>
  </si>
  <si>
    <t>3.1.6.</t>
  </si>
  <si>
    <t>3.1.7.</t>
  </si>
  <si>
    <t>3.1.8.</t>
  </si>
  <si>
    <t>3.1.9.</t>
  </si>
  <si>
    <t>3.1.10.</t>
  </si>
  <si>
    <t>Fourni par l’EPMO 
Quantité : 8.
Se référer au dossier graphique. Toutes sujétions comprises.</t>
  </si>
  <si>
    <t>Fourni par l’EPMO
Afin de sécuriser l’œuvre le socle sera fixé à la cimaise contre laquelle il sera installé. 
Quantité : 1.
Se référer au dossier graphique. Toutes sujétions comprises.</t>
  </si>
  <si>
    <t>Dès notification du marché, le titulaire fourni un ensemble d’échantillon de peinture pour chacune des couleurs sélectionnées par la maitrise d’œuvre et la maîtrise d’ouvrage. Les échantillons sont fourni sur MDF de format 300 x 300mm avec couche d’impression et deux couches de finition de peinture, y compris la préparation du support.
Plusieurs échantillons sont demandés au titulaire à partir de la mi-août 2025 pour chacune des couleurs : une variation de trois à cinq teintes par couleur. 
Nombre de couleur pour l’exposition : 7.
Se référer au dossier graphique. Toutes sujétions comprises.</t>
  </si>
  <si>
    <t>3.3.2.</t>
  </si>
  <si>
    <t>3.3.</t>
  </si>
  <si>
    <t>3.3.1.</t>
  </si>
  <si>
    <t>3.3.3.</t>
  </si>
  <si>
    <t>3.3.4.</t>
  </si>
  <si>
    <t>Le titulaire doit la préparation des supports avant mise en peinture : un nettoyage et un dépoussiérage des surfaces enduites doit être prévue avant la mise en peinture afin de garantir une bonne adhérence et un bon séchage des peintures. 
Le titulaire prévoit la pose d’une couche d’impression sur l’ensemble des vitrines. Cette couche d’impression peut être complétée si besoin par un ratissage général afin de faire disparaitre les fantômes éventuels mais aussi les cloques et autres défauts.
Le titulaire doit prévoir le nombre de couches nécessaire à l’objectif (à appréciation de la maîtrise d’œuvre et de la maîtrise d’ouvrage) selon le pouvoir couvrant de la peinture, la qualité du support et la qualité de la pose. Les parties basses doivent être particulièrement soignées. A titre indicatif, une couche d’impression et deux couches de peinture de finition peuvent suffire à l’uniformité des surfaces peintes. 
Type de peinture : Peinture laquée acrylique haute résistance, finition velours, peinture de classe 1 (lessivable) type Hydrotex (ECOLABEL) ou équivalent. 
Dès validation des échantillons de peinture décrit à l’article 3.3.1. du présent CCTP, les différentes couleurs de peinture pourront être appliquées. 
Se référer au dossier graphique. Toutes sujétions comprises.</t>
  </si>
  <si>
    <t>3.4.</t>
  </si>
  <si>
    <t>Le titulaire doit la pose d’une moquette fournie par l’EPMO dans les salles 8A et 8B. Le titulaire doit prévoir la future récupération de cette moquette en réemploi pour les prochaines expositions.
Dalle de moquette plombante de 50 x 50cm. Le titulaire doit prévoir une fixation double face avec protection scotch PVC orange uniquement en périphérie le long des murs existants et des cloisons. 
Quantité : 140 m².
Se référer au dossier graphique. Toutes sujétions comprises.</t>
  </si>
  <si>
    <t>3.4.1.</t>
  </si>
  <si>
    <t>3.4.2.</t>
  </si>
  <si>
    <t>3.5.</t>
  </si>
  <si>
    <t>3.5.1.</t>
  </si>
  <si>
    <t>3.5.2.</t>
  </si>
  <si>
    <t>3.5.3.</t>
  </si>
  <si>
    <t>3.6.</t>
  </si>
  <si>
    <t>3.6.1.</t>
  </si>
  <si>
    <t>3.6.2.</t>
  </si>
  <si>
    <t>3.6.3.</t>
  </si>
  <si>
    <t>3.6.4.</t>
  </si>
  <si>
    <t>3.6.5</t>
  </si>
  <si>
    <t>3.6.6.</t>
  </si>
  <si>
    <t>3.6.7.</t>
  </si>
  <si>
    <t>3.6.8.</t>
  </si>
  <si>
    <t>3.7.1</t>
  </si>
  <si>
    <t>3.7.1.1.</t>
  </si>
  <si>
    <t xml:space="preserve">Cimaise double face </t>
  </si>
  <si>
    <t>m² de cimaise double face droite en MDF 19mm M1, démontable pour récupération. Hauteur 255cm. Epaisseur 40cm.</t>
  </si>
  <si>
    <t xml:space="preserve">Cimaise simple face </t>
  </si>
  <si>
    <t>m² de cimaise simple face droite en MDF 19mm M1, démontable pour récupération. Hauteur 255cm. Epaisseur 40cm.</t>
  </si>
  <si>
    <t>3.7.1.2.</t>
  </si>
  <si>
    <t>3.7.1.3.</t>
  </si>
  <si>
    <t>Parement</t>
  </si>
  <si>
    <t>m² de parement droite en MDF 19mm M1. Hauteur 255cm. Epaisseur 40cm.</t>
  </si>
  <si>
    <t>m² de linteau double face droite en MDF 19mm M1. Hauteur 30cm. Largeur 100cm, Epaisseur 40cm.</t>
  </si>
  <si>
    <t>Imposte double face</t>
  </si>
  <si>
    <t>m² d'imposte double face droite en MDF 19mm M1. Hauteur 100cm. Largeur 100cm, Epaisseur 40cm.</t>
  </si>
  <si>
    <t>m² de linteau double face droite en MDF 19mm M1. Hauteur 30cm. Largeur 140cm, Epaisseur 40cm.</t>
  </si>
  <si>
    <t>Linteau double face 100cm</t>
  </si>
  <si>
    <t>Linteau double face 140cm</t>
  </si>
  <si>
    <t>Agencements</t>
  </si>
  <si>
    <t>3.7.1.4.</t>
  </si>
  <si>
    <t>3.7.1.5.</t>
  </si>
  <si>
    <t>3.7.1.6.</t>
  </si>
  <si>
    <t>3.7.1.7.</t>
  </si>
  <si>
    <t>Prisonniers</t>
  </si>
  <si>
    <t xml:space="preserve">m² de prisonniers pour fixation des capots en MDF 19mm M1. </t>
  </si>
  <si>
    <t>3.2.3.</t>
  </si>
  <si>
    <t>3.2.</t>
  </si>
  <si>
    <t>3.1.</t>
  </si>
  <si>
    <t>BPU : LOT1 — AGENCEMENT DE L'EXPOSITION TEMPORAIRE 
"JE PHOTO" GABRIELLE HÉBERT, PREMIERE CHRONIQUEUSE DE LA VILLA MÉDICIS ET… DE L'AMOUR FOU</t>
  </si>
  <si>
    <t>TO8 : Capot type 2</t>
  </si>
  <si>
    <t>TO7 : Capot type 1</t>
  </si>
  <si>
    <t>TO6 : Capot type 1</t>
  </si>
  <si>
    <t>TO5 : Capot type 1</t>
  </si>
  <si>
    <t>TO4 : Capot type 1</t>
  </si>
  <si>
    <t>TO3 : Capot type 1</t>
  </si>
  <si>
    <t>TO2 : Capot type 1</t>
  </si>
  <si>
    <t>TO1 : Capot type 1</t>
  </si>
  <si>
    <t>3.6.9.</t>
  </si>
  <si>
    <t>TO9 : Capot type 3</t>
  </si>
  <si>
    <t>Fourniture et pose d'un capot sur prisonniers de type 3
H : 175 cm, L : 175 cm, E : 20 cm
Quantité : 1.
Se référer au dossier graphique. Toutes sujétions comprises.</t>
  </si>
  <si>
    <t>Fourniture et pose d'un capot sur prisonniers de type 2
H : 35 cm, L : 35 cm, E : 25 cm
Quantité : 1.
Se référer au dossier graphique. Toutes sujétions comprises.</t>
  </si>
  <si>
    <t>Fourniture et pose d'un capot sur prisonniers de type 1
H : 35 cm, L : 35 cm, E : 10 cm
Quantité : 1.
Se référer au dossier graphique. Toutes sujétions comprises.</t>
  </si>
  <si>
    <t>Prix unitaire HT</t>
  </si>
  <si>
    <t xml:space="preserve">QUANTITE </t>
  </si>
  <si>
    <t>Capots PMMA</t>
  </si>
  <si>
    <t xml:space="preserve">m² développé capot 5 face en PMMA 6mm. </t>
  </si>
  <si>
    <t>3.7.1.8.</t>
  </si>
  <si>
    <t>3.7.1.9.</t>
  </si>
  <si>
    <t>Verre 44,2 Extra-clair</t>
  </si>
  <si>
    <t xml:space="preserve">m² verre feuilleté 44,2 extra-clair. </t>
  </si>
  <si>
    <t>Peinture</t>
  </si>
  <si>
    <t>Intervention</t>
  </si>
  <si>
    <t>3.7.2</t>
  </si>
  <si>
    <t>1/2 journée menuisier</t>
  </si>
  <si>
    <t>3.7.2.1.</t>
  </si>
  <si>
    <t>1 journée menuisier</t>
  </si>
  <si>
    <t>1/2 journée week-end menuisier</t>
  </si>
  <si>
    <t>1 journée week-end menuisier</t>
  </si>
  <si>
    <t>1/2 journée peintre</t>
  </si>
  <si>
    <t>1 journée peintre</t>
  </si>
  <si>
    <t>1/2 journée week-end peintre</t>
  </si>
  <si>
    <t>1 journée week-end peintre</t>
  </si>
  <si>
    <t>3.7.2.2.</t>
  </si>
  <si>
    <t>3.7.2.3.</t>
  </si>
  <si>
    <t>Mise en peinture des murs existants</t>
  </si>
  <si>
    <t>Enduit et mise en peinture d'éléments récupérés et fabriqués</t>
  </si>
  <si>
    <t>Mise en peinture des mobiliers récupérés</t>
  </si>
  <si>
    <t>3.7.3</t>
  </si>
  <si>
    <t>3.7.3.1.</t>
  </si>
  <si>
    <t>3.7.3.2.</t>
  </si>
  <si>
    <t>3.7.3.3.</t>
  </si>
  <si>
    <t>3.7.3.4.</t>
  </si>
  <si>
    <t>3.7.3.5.</t>
  </si>
  <si>
    <t>3.7.3.6.</t>
  </si>
  <si>
    <t>3.7.3.7.</t>
  </si>
  <si>
    <t>3.7.3.8.</t>
  </si>
  <si>
    <t xml:space="preserve">TOTAL AGENCEMENT </t>
  </si>
  <si>
    <t xml:space="preserve">TOTAL INSTALLATIONS ET FIXATIONS </t>
  </si>
  <si>
    <t xml:space="preserve">TOTAL PEINTURE </t>
  </si>
  <si>
    <t xml:space="preserve">TOTAL SOLS </t>
  </si>
  <si>
    <t>TOTAL DÉMONTAGE</t>
  </si>
  <si>
    <t xml:space="preserve">TOTAL TRANCHES OPTIONNELLES </t>
  </si>
  <si>
    <t>TOTAL 
TRANCHES OPTIONNELLES + TRANCHES OPTIONNELLES</t>
  </si>
  <si>
    <t>TOTAL TRANCHES FERMES</t>
  </si>
  <si>
    <t xml:space="preserve">TOTAL AGENCEMENTS </t>
  </si>
  <si>
    <t>TOTAL INTERVENTION</t>
  </si>
  <si>
    <t>DQE : LOT1 — AGENCEMENT DE L'EXPOSITION TEMPORAIRE 
"JE PHOTO" GABRIELLE HÉBERT, PREMIERE CHRONIQUEUSE DE LA VILLA MÉDICIS ET… DE L'AMOUR FOU</t>
  </si>
  <si>
    <t xml:space="preserve">m² développé capot 5 faces en PMMA 6mm. </t>
  </si>
  <si>
    <t>m² de mise en peinture des murs existants</t>
  </si>
  <si>
    <t>m² enduit et mise en peinture d'éléments récupérés et fabriqués</t>
  </si>
  <si>
    <t>m² mise en peinture des mobiliers récupérés</t>
  </si>
  <si>
    <t>Le titulaire doit la préparation des supports avant mise en peinture : un nettoyage et un dépoussiérage des surfaces enduites doit être prévue avant la mise en peinture afin de garantir une bonne adhérence et un bon séchage des peintures. 
Le titulaire prévoit la pose d’une couche d’impression sur l’ensemble des cimaises. Cette couche d’impression peut être complétée si besoin par un ratissage général afin de faire disparaitre les fantômes éventuels mais aussi les cloques et autres défauts.
Le titulaire doit prévoir le nombre de couches nécessaire à l’objectif (à appréciation de la maîtrise d’œuvre et de la maîtrise d’ouvrage) selon le pouvoir couvrant de la peinture, la qualité du support et la qualité de la pose. Les parties basses doivent être particulièrement soignées. A titre indicatif, une couche d’impression et deux couches de peinture de finition peuvent suffire à l’uniformité des surfaces peintes. 
Un soin particulier est à apporter à la finition des surfaces où des contenus de signalétique sont appliqués (aquapaper notamment) : il est donc nécessaire d’appliquer une couche d’apprêt et une couche de peinture. 
Type de peinture : Peinture laquée acrylique haute résistance, finition velours, peinture de classe 1 (lessivable) type Hydrotex (ECOLABEL) ou équivalent. 
Dès validation des échantillons de peinture décrit à l’article 3.3.1. du présent CCTP, les différentes couleurs de peinture pourront être appliquées. 
Quantité : 320 m².
Se référer au dossier graphique. Toutes sujétions comprises.</t>
  </si>
  <si>
    <t>Le titulaire doit la préparation des supports avant mise en peinture : un nettoyage et un dépoussiérage des surfaces enduites doit être prévue avant la mise en peinture afin de garantir une bonne adhérence et un bon séchage des peintures. 
Le titulaire prévoit la pose d’une couche d’impression sur l’ensemble des cimaises. Cette couche d’impression peut être complétée si besoin par un ratissage général afin de faire disparaitre les fantômes éventuels mais aussi les cloques et autres défauts.
Le titulaire doit prévoir le nombre de couches nécessaire à l’objectif (à appréciation de la maîtrise d’œuvre et de la maîtrise d’ouvrage) selon le pouvoir couvrant de la peinture, la qualité du support et la qualité de la pose. Les parties basses doivent être particulièrement soignées. A titre indicatif, une couche d’impression et deux couches de peinture de finition peuvent suffire à l’uniformité des surfaces peintes. 
Un soin particulier est à apporter à la finition des surfaces où des contenus de signalétique sont appliqués (aquapaper notamment) : il est donc nécessaire d’appliquer une couche d’apprêt et une couche de peinture. 
Type de peinture : Peinture laquée acrylique haute résistance, finition velours, peinture de classe 1 (lessivable) type Hydrotex (ECOLABEL) ou équivalent. 
Dès validation des échantillons de peinture décrit à l’article 3.3.1. du présent CCTP, les différentes couleurs de peinture pourront être appliquées. 
Quantité : 109 m².
Se référer au dossier graphique. Toutes sujétions comprises.</t>
  </si>
  <si>
    <t>Le titulaire doit fournir et poser une barre de seuil noire mat pour la moquette posée et décrite à l’article 3.4.1. du présent CCTP. 
Quantité : 4.05 ML.
Se référer au dossier graphique. Toutes sujétions comprises.</t>
  </si>
  <si>
    <t>Le titulaire prévoit le démontage de l’ensemble des éléments créés à l’article 3.1. du présent CCTP. 
Les parements et les échelles produits pour l’exposition sont récupérés pour réemploi sur d’autres expositions. Ils doivent être démontés proprement et acheminés soit en réserve, soit dans l’un des espaces temporaires du musée. De même, tout ou partie des modules en acier devront être acheminés soit en réserve, soit dans l’un des espaces temporaires du musée (le démontage des modules acier est à chiffrer en jour homme. U ajustement au réel sera à prévoir en fonction de la quantité à démonter). 
L’ensemble des vitrines et assises sont conservées et doivent être démontées proprement et acheminées en réserve, sur site, en sous-sol sous supervision du régisseur technique. 
L’entreprise s’engage à réaliser le démontage selon les règles de l’art, conformément aux prescriptions des DTU en vigueur. L’entreprise est responsable de la qualité de son travail et a à sa charge la fourniture et l’enlèvement des matériels nécessaires au démontage. 
Toutes sujétions comprises.</t>
  </si>
  <si>
    <t>Total DQE</t>
  </si>
  <si>
    <t>Prix unitaire TTC</t>
  </si>
  <si>
    <t>P.U.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</si>
</sst>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0.00&quot;  € &quot;;&quot; (&quot;#,##0.00&quot;) € &quot;;&quot; -&quot;#&quot;  € &quot;;@\ "/>
  </numFmts>
  <fonts count="20" x14ac:knownFonts="1">
    <font>
      <sz val="10"/>
      <name val="Arial"/>
      <family val="2"/>
      <charset val="204"/>
    </font>
    <font>
      <sz val="11"/>
      <name val="Calibri"/>
      <family val="2"/>
    </font>
    <font>
      <u/>
      <sz val="10"/>
      <color theme="10"/>
      <name val="Arial"/>
      <family val="2"/>
      <charset val="204"/>
    </font>
    <font>
      <u/>
      <sz val="10"/>
      <color theme="11"/>
      <name val="Arial"/>
      <family val="2"/>
      <charset val="204"/>
    </font>
    <font>
      <sz val="20"/>
      <color indexed="54"/>
      <name val="Calibri Light"/>
      <family val="2"/>
      <scheme val="major"/>
    </font>
    <font>
      <sz val="16"/>
      <name val="Calibri Light"/>
      <family val="2"/>
      <scheme val="major"/>
    </font>
    <font>
      <sz val="12"/>
      <color indexed="55"/>
      <name val="Calibri Light"/>
      <family val="2"/>
      <scheme val="major"/>
    </font>
    <font>
      <sz val="12"/>
      <name val="Calibri Light"/>
      <family val="2"/>
      <scheme val="major"/>
    </font>
    <font>
      <sz val="10"/>
      <name val="Calibri Light"/>
      <family val="2"/>
      <scheme val="major"/>
    </font>
    <font>
      <sz val="11"/>
      <name val="Calibri Light"/>
      <family val="2"/>
      <scheme val="major"/>
    </font>
    <font>
      <sz val="12"/>
      <color indexed="8"/>
      <name val="Calibri Light"/>
      <family val="2"/>
      <scheme val="major"/>
    </font>
    <font>
      <b/>
      <sz val="12"/>
      <color theme="1"/>
      <name val="Calibri Light"/>
      <family val="2"/>
      <scheme val="major"/>
    </font>
    <font>
      <b/>
      <sz val="11"/>
      <color indexed="8"/>
      <name val="Calibri Light"/>
      <family val="2"/>
      <scheme val="major"/>
    </font>
    <font>
      <sz val="11"/>
      <color indexed="8"/>
      <name val="Calibri Light"/>
      <family val="2"/>
      <scheme val="major"/>
    </font>
    <font>
      <sz val="12"/>
      <color theme="1"/>
      <name val="Calibri Light"/>
      <family val="2"/>
      <scheme val="major"/>
    </font>
    <font>
      <sz val="11"/>
      <color rgb="FF000000"/>
      <name val="Calibri Light"/>
      <family val="2"/>
      <scheme val="major"/>
    </font>
    <font>
      <sz val="12"/>
      <color rgb="FF000000"/>
      <name val="Calibri Light"/>
      <family val="2"/>
      <scheme val="major"/>
    </font>
    <font>
      <b/>
      <sz val="10"/>
      <name val="Calibri"/>
      <family val="2"/>
      <scheme val="minor"/>
    </font>
    <font>
      <sz val="9"/>
      <name val="Times New Roman"/>
      <family val="1"/>
      <charset val="1"/>
    </font>
    <font>
      <b/>
      <sz val="12"/>
      <name val="Calibri Light"/>
      <family val="2"/>
      <scheme val="major"/>
    </font>
  </fonts>
  <fills count="14">
    <fill>
      <patternFill patternType="none"/>
    </fill>
    <fill>
      <patternFill patternType="gray125"/>
    </fill>
    <fill>
      <patternFill patternType="solid">
        <fgColor indexed="9"/>
        <bgColor indexed="26"/>
      </patternFill>
    </fill>
    <fill>
      <patternFill patternType="solid">
        <fgColor theme="6"/>
        <bgColor indexed="26"/>
      </patternFill>
    </fill>
    <fill>
      <patternFill patternType="solid">
        <fgColor theme="2" tint="-0.249977111117893"/>
        <bgColor indexed="64"/>
      </patternFill>
    </fill>
    <fill>
      <patternFill patternType="solid">
        <fgColor theme="0" tint="-4.9989318521683403E-2"/>
        <bgColor indexed="9"/>
      </patternFill>
    </fill>
    <fill>
      <patternFill patternType="solid">
        <fgColor theme="6"/>
        <bgColor indexed="64"/>
      </patternFill>
    </fill>
    <fill>
      <patternFill patternType="solid">
        <fgColor theme="4" tint="0.59999389629810485"/>
        <bgColor indexed="26"/>
      </patternFill>
    </fill>
    <fill>
      <patternFill patternType="solid">
        <fgColor theme="0"/>
        <bgColor indexed="26"/>
      </patternFill>
    </fill>
    <fill>
      <patternFill patternType="solid">
        <fgColor theme="0"/>
        <bgColor indexed="64"/>
      </patternFill>
    </fill>
    <fill>
      <patternFill patternType="solid">
        <fgColor rgb="FFFFFFFF"/>
        <bgColor rgb="FFEEEEEE"/>
      </patternFill>
    </fill>
    <fill>
      <patternFill patternType="solid">
        <fgColor theme="0" tint="-0.249977111117893"/>
        <bgColor indexed="22"/>
      </patternFill>
    </fill>
    <fill>
      <patternFill patternType="solid">
        <fgColor theme="0" tint="-0.249977111117893"/>
        <bgColor indexed="26"/>
      </patternFill>
    </fill>
    <fill>
      <patternFill patternType="solid">
        <fgColor theme="2" tint="-9.9978637043366805E-2"/>
        <bgColor indexed="64"/>
      </patternFill>
    </fill>
  </fills>
  <borders count="10">
    <border>
      <left/>
      <right/>
      <top/>
      <bottom/>
      <diagonal/>
    </border>
    <border>
      <left style="thin">
        <color indexed="9"/>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4" fontId="1" fillId="0" borderId="0" applyFill="0" applyBorder="0" applyProtection="0"/>
    <xf numFmtId="0" fontId="1" fillId="0" borderId="0" applyNumberFormat="0" applyFill="0" applyBorder="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94">
    <xf numFmtId="0" fontId="0" fillId="0" borderId="0" xfId="0"/>
    <xf numFmtId="1" fontId="5" fillId="0" borderId="0" xfId="2" applyNumberFormat="1" applyFont="1"/>
    <xf numFmtId="1" fontId="7" fillId="0" borderId="0" xfId="2" applyNumberFormat="1" applyFont="1"/>
    <xf numFmtId="0" fontId="8" fillId="0" borderId="0" xfId="0" applyFont="1"/>
    <xf numFmtId="1" fontId="7" fillId="3" borderId="2" xfId="2" applyNumberFormat="1" applyFont="1" applyFill="1" applyBorder="1" applyAlignment="1" applyProtection="1">
      <alignment horizontal="center" vertical="center" wrapText="1"/>
    </xf>
    <xf numFmtId="1" fontId="7" fillId="6" borderId="2" xfId="0" applyNumberFormat="1" applyFont="1" applyFill="1" applyBorder="1" applyAlignment="1">
      <alignment horizontal="center" vertical="center" wrapText="1"/>
    </xf>
    <xf numFmtId="1" fontId="7" fillId="6" borderId="3" xfId="0" applyNumberFormat="1" applyFont="1" applyFill="1" applyBorder="1" applyAlignment="1">
      <alignment horizontal="center" vertical="center" wrapText="1"/>
    </xf>
    <xf numFmtId="1" fontId="7" fillId="4" borderId="2" xfId="2" applyNumberFormat="1" applyFont="1" applyFill="1" applyBorder="1" applyAlignment="1">
      <alignment horizontal="center" vertical="center"/>
    </xf>
    <xf numFmtId="1" fontId="9" fillId="0" borderId="0" xfId="2" applyNumberFormat="1" applyFont="1"/>
    <xf numFmtId="1" fontId="10" fillId="8" borderId="0" xfId="2" applyNumberFormat="1" applyFont="1" applyFill="1" applyBorder="1" applyAlignment="1" applyProtection="1">
      <alignment horizontal="center" vertical="center" wrapText="1"/>
    </xf>
    <xf numFmtId="1" fontId="7" fillId="8" borderId="0" xfId="2" applyNumberFormat="1" applyFont="1" applyFill="1" applyBorder="1" applyAlignment="1" applyProtection="1">
      <alignment horizontal="center" vertical="center" wrapText="1"/>
    </xf>
    <xf numFmtId="1" fontId="7" fillId="9" borderId="0" xfId="0" applyNumberFormat="1" applyFont="1" applyFill="1" applyAlignment="1">
      <alignment horizontal="center" vertical="center" wrapText="1"/>
    </xf>
    <xf numFmtId="1" fontId="7" fillId="9" borderId="0" xfId="2" applyNumberFormat="1" applyFont="1" applyFill="1" applyBorder="1" applyAlignment="1">
      <alignment horizontal="center" vertical="center"/>
    </xf>
    <xf numFmtId="1" fontId="9" fillId="9" borderId="0" xfId="2" applyNumberFormat="1" applyFont="1" applyFill="1"/>
    <xf numFmtId="1" fontId="10" fillId="2" borderId="1" xfId="2" applyNumberFormat="1" applyFont="1" applyFill="1" applyBorder="1" applyAlignment="1" applyProtection="1">
      <alignment horizontal="center" vertical="center" wrapText="1"/>
    </xf>
    <xf numFmtId="1" fontId="7" fillId="2" borderId="0" xfId="2" applyNumberFormat="1" applyFont="1" applyFill="1" applyBorder="1" applyAlignment="1" applyProtection="1">
      <alignment horizontal="center" vertical="center" wrapText="1"/>
    </xf>
    <xf numFmtId="1" fontId="7" fillId="0" borderId="0" xfId="0" applyNumberFormat="1" applyFont="1"/>
    <xf numFmtId="0" fontId="7" fillId="0" borderId="0" xfId="0" applyFont="1"/>
    <xf numFmtId="1" fontId="11" fillId="7" borderId="2" xfId="2" applyNumberFormat="1" applyFont="1" applyFill="1" applyBorder="1" applyAlignment="1" applyProtection="1">
      <alignment horizontal="left" vertical="center" wrapText="1" indent="1"/>
    </xf>
    <xf numFmtId="0" fontId="7" fillId="0" borderId="0" xfId="0" applyFont="1" applyAlignment="1">
      <alignment horizontal="center" vertical="center"/>
    </xf>
    <xf numFmtId="1" fontId="11" fillId="0" borderId="3" xfId="2" applyNumberFormat="1" applyFont="1" applyFill="1" applyBorder="1" applyAlignment="1" applyProtection="1">
      <alignment horizontal="center" vertical="center" wrapText="1"/>
    </xf>
    <xf numFmtId="1" fontId="14" fillId="0" borderId="2" xfId="2" applyNumberFormat="1" applyFont="1" applyFill="1" applyBorder="1" applyAlignment="1" applyProtection="1">
      <alignment horizontal="left" vertical="center" indent="1"/>
    </xf>
    <xf numFmtId="1" fontId="14" fillId="2" borderId="3" xfId="2" applyNumberFormat="1" applyFont="1" applyFill="1" applyBorder="1" applyAlignment="1" applyProtection="1">
      <alignment horizontal="left" vertical="center" wrapText="1" indent="1"/>
    </xf>
    <xf numFmtId="1" fontId="14" fillId="2" borderId="7" xfId="2" applyNumberFormat="1" applyFont="1" applyFill="1" applyBorder="1" applyAlignment="1" applyProtection="1">
      <alignment horizontal="center" vertical="center" wrapText="1"/>
    </xf>
    <xf numFmtId="1" fontId="14" fillId="2" borderId="3" xfId="2" applyNumberFormat="1"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wrapText="1"/>
    </xf>
    <xf numFmtId="1" fontId="14" fillId="2" borderId="3" xfId="1" applyNumberFormat="1" applyFont="1" applyFill="1" applyBorder="1" applyAlignment="1">
      <alignment horizontal="center" vertical="center" wrapText="1"/>
    </xf>
    <xf numFmtId="1" fontId="14" fillId="2" borderId="3" xfId="2" applyNumberFormat="1" applyFont="1" applyFill="1" applyBorder="1" applyAlignment="1">
      <alignment horizontal="center" vertical="center" wrapText="1"/>
    </xf>
    <xf numFmtId="1" fontId="7" fillId="0" borderId="3" xfId="2" applyNumberFormat="1" applyFont="1" applyBorder="1" applyAlignment="1">
      <alignment horizontal="center"/>
    </xf>
    <xf numFmtId="1" fontId="14" fillId="0" borderId="3" xfId="2" applyNumberFormat="1" applyFont="1" applyFill="1" applyBorder="1" applyAlignment="1" applyProtection="1">
      <alignment horizontal="left" vertical="center" indent="1"/>
    </xf>
    <xf numFmtId="0" fontId="15" fillId="0" borderId="3" xfId="0" applyFont="1" applyBorder="1" applyAlignment="1">
      <alignment horizontal="justify" vertical="center" wrapText="1"/>
    </xf>
    <xf numFmtId="1" fontId="9" fillId="0" borderId="3" xfId="2" applyNumberFormat="1" applyFont="1" applyFill="1" applyBorder="1" applyAlignment="1" applyProtection="1">
      <alignment horizontal="center" vertical="center"/>
    </xf>
    <xf numFmtId="1" fontId="14" fillId="0" borderId="3" xfId="2" applyNumberFormat="1" applyFont="1" applyFill="1" applyBorder="1" applyAlignment="1" applyProtection="1">
      <alignment horizontal="left" vertical="center" wrapText="1" indent="1"/>
    </xf>
    <xf numFmtId="0" fontId="9" fillId="0" borderId="3" xfId="0" applyFont="1" applyBorder="1" applyAlignment="1">
      <alignment horizontal="justify" vertical="center" wrapText="1"/>
    </xf>
    <xf numFmtId="1" fontId="14" fillId="0" borderId="3" xfId="2" applyNumberFormat="1" applyFont="1" applyFill="1" applyBorder="1" applyAlignment="1" applyProtection="1">
      <alignment horizontal="center" vertical="center" wrapText="1"/>
    </xf>
    <xf numFmtId="1" fontId="14" fillId="0" borderId="3" xfId="1" applyNumberFormat="1" applyFont="1" applyFill="1" applyBorder="1" applyAlignment="1">
      <alignment horizontal="center" vertical="center" wrapText="1"/>
    </xf>
    <xf numFmtId="1" fontId="7" fillId="0" borderId="3" xfId="2" applyNumberFormat="1" applyFont="1" applyFill="1" applyBorder="1" applyAlignment="1">
      <alignment horizontal="center"/>
    </xf>
    <xf numFmtId="1" fontId="9" fillId="0" borderId="0" xfId="2" applyNumberFormat="1" applyFont="1" applyFill="1"/>
    <xf numFmtId="1" fontId="14" fillId="0" borderId="3" xfId="2" applyNumberFormat="1" applyFont="1" applyFill="1" applyBorder="1" applyAlignment="1">
      <alignment horizontal="center" vertical="center" wrapText="1"/>
    </xf>
    <xf numFmtId="0" fontId="8" fillId="0" borderId="0" xfId="0" applyFont="1" applyAlignment="1">
      <alignment horizontal="center" vertical="center"/>
    </xf>
    <xf numFmtId="1" fontId="11" fillId="0" borderId="0" xfId="2" applyNumberFormat="1" applyFont="1" applyFill="1" applyBorder="1" applyAlignment="1" applyProtection="1">
      <alignment horizontal="center" vertical="center" wrapText="1"/>
    </xf>
    <xf numFmtId="1" fontId="11" fillId="7" borderId="2" xfId="2" applyNumberFormat="1" applyFont="1" applyFill="1" applyBorder="1" applyAlignment="1" applyProtection="1">
      <alignment horizontal="left" vertical="center" indent="1"/>
    </xf>
    <xf numFmtId="1" fontId="7" fillId="0" borderId="0" xfId="2" applyNumberFormat="1" applyFont="1" applyBorder="1" applyAlignment="1">
      <alignment horizontal="left" vertical="center" wrapText="1" indent="1"/>
    </xf>
    <xf numFmtId="0" fontId="14" fillId="0" borderId="3" xfId="0" applyFont="1" applyBorder="1" applyAlignment="1">
      <alignment horizontal="left" vertical="center" wrapText="1" indent="1"/>
    </xf>
    <xf numFmtId="1" fontId="16" fillId="10" borderId="3" xfId="0" applyNumberFormat="1" applyFont="1" applyFill="1" applyBorder="1" applyAlignment="1">
      <alignment horizontal="center" vertical="center" wrapText="1"/>
    </xf>
    <xf numFmtId="1" fontId="7" fillId="0" borderId="3" xfId="2" applyNumberFormat="1" applyFont="1" applyBorder="1" applyAlignment="1">
      <alignment horizontal="left" vertical="center" wrapText="1" indent="1"/>
    </xf>
    <xf numFmtId="1" fontId="7" fillId="0" borderId="3" xfId="2" applyNumberFormat="1" applyFont="1" applyBorder="1" applyAlignment="1">
      <alignment horizontal="center" vertical="center" wrapText="1"/>
    </xf>
    <xf numFmtId="1" fontId="14" fillId="0" borderId="3" xfId="2" applyNumberFormat="1" applyFont="1" applyBorder="1" applyAlignment="1">
      <alignment horizontal="left" vertical="center" wrapText="1" indent="1"/>
    </xf>
    <xf numFmtId="1" fontId="14" fillId="2" borderId="0" xfId="2" applyNumberFormat="1" applyFont="1" applyFill="1" applyBorder="1" applyAlignment="1" applyProtection="1">
      <alignment horizontal="left" vertical="center" wrapText="1" indent="1"/>
    </xf>
    <xf numFmtId="0" fontId="14" fillId="0" borderId="0" xfId="0" applyFont="1" applyAlignment="1">
      <alignment horizontal="left" vertical="center" wrapText="1" indent="1"/>
    </xf>
    <xf numFmtId="1" fontId="14" fillId="2" borderId="0" xfId="2" applyNumberFormat="1" applyFont="1" applyFill="1" applyBorder="1" applyAlignment="1" applyProtection="1">
      <alignment horizontal="center" vertical="center" wrapText="1"/>
    </xf>
    <xf numFmtId="1" fontId="16" fillId="10" borderId="0" xfId="0" applyNumberFormat="1" applyFont="1" applyFill="1" applyAlignment="1">
      <alignment horizontal="center" vertical="center" wrapText="1"/>
    </xf>
    <xf numFmtId="1" fontId="14" fillId="2" borderId="0" xfId="2" applyNumberFormat="1" applyFont="1" applyFill="1" applyBorder="1" applyAlignment="1">
      <alignment horizontal="center" vertical="center" wrapText="1"/>
    </xf>
    <xf numFmtId="1" fontId="9" fillId="0" borderId="0" xfId="2" applyNumberFormat="1" applyFont="1" applyFill="1" applyBorder="1" applyProtection="1"/>
    <xf numFmtId="1" fontId="9" fillId="0" borderId="0" xfId="2" applyNumberFormat="1" applyFont="1" applyFill="1" applyBorder="1" applyAlignment="1" applyProtection="1">
      <alignment horizontal="center" vertical="center"/>
    </xf>
    <xf numFmtId="1" fontId="9" fillId="0" borderId="0" xfId="2" applyNumberFormat="1" applyFont="1" applyAlignment="1">
      <alignment vertical="center" wrapText="1"/>
    </xf>
    <xf numFmtId="1" fontId="10" fillId="0" borderId="3" xfId="2" applyNumberFormat="1" applyFont="1" applyFill="1" applyBorder="1" applyAlignment="1" applyProtection="1">
      <alignment horizontal="center" vertical="center" wrapText="1"/>
    </xf>
    <xf numFmtId="1" fontId="16" fillId="0" borderId="3" xfId="0" applyNumberFormat="1" applyFont="1" applyFill="1" applyBorder="1" applyAlignment="1">
      <alignment horizontal="center" vertical="center" wrapText="1"/>
    </xf>
    <xf numFmtId="2" fontId="16" fillId="0" borderId="3" xfId="0" applyNumberFormat="1" applyFont="1" applyFill="1" applyBorder="1" applyAlignment="1">
      <alignment horizontal="center" vertical="center" wrapText="1"/>
    </xf>
    <xf numFmtId="1" fontId="14" fillId="0" borderId="2" xfId="2" applyNumberFormat="1" applyFont="1" applyFill="1" applyBorder="1" applyAlignment="1" applyProtection="1">
      <alignment horizontal="left" vertical="center" wrapText="1" indent="1"/>
    </xf>
    <xf numFmtId="1" fontId="7" fillId="4" borderId="3" xfId="2" applyNumberFormat="1" applyFont="1" applyFill="1" applyBorder="1" applyAlignment="1">
      <alignment horizontal="center" vertical="center"/>
    </xf>
    <xf numFmtId="1" fontId="9" fillId="0" borderId="3" xfId="2" applyNumberFormat="1" applyFont="1" applyFill="1" applyBorder="1" applyAlignment="1">
      <alignment horizontal="center" vertical="center" wrapText="1"/>
    </xf>
    <xf numFmtId="1" fontId="9" fillId="0" borderId="3" xfId="2" applyNumberFormat="1" applyFont="1" applyBorder="1"/>
    <xf numFmtId="1" fontId="12" fillId="0" borderId="8" xfId="2" applyNumberFormat="1" applyFont="1" applyFill="1" applyBorder="1" applyAlignment="1">
      <alignment horizontal="center" vertical="center" wrapText="1"/>
    </xf>
    <xf numFmtId="1" fontId="9" fillId="0" borderId="8" xfId="2" applyNumberFormat="1" applyFont="1" applyFill="1" applyBorder="1" applyAlignment="1">
      <alignment horizontal="center" vertical="center" wrapText="1"/>
    </xf>
    <xf numFmtId="1" fontId="13" fillId="0" borderId="8" xfId="2" applyNumberFormat="1" applyFont="1" applyFill="1" applyBorder="1" applyAlignment="1">
      <alignment horizontal="center" vertical="center" wrapText="1"/>
    </xf>
    <xf numFmtId="1" fontId="7" fillId="0" borderId="0" xfId="2" applyNumberFormat="1" applyFont="1" applyFill="1"/>
    <xf numFmtId="1" fontId="7" fillId="9" borderId="0" xfId="2" applyNumberFormat="1" applyFont="1" applyFill="1"/>
    <xf numFmtId="1" fontId="9" fillId="9" borderId="8" xfId="2" applyNumberFormat="1" applyFont="1" applyFill="1" applyBorder="1" applyAlignment="1">
      <alignment horizontal="center" vertical="center" wrapText="1"/>
    </xf>
    <xf numFmtId="1" fontId="13" fillId="9" borderId="8" xfId="2" applyNumberFormat="1" applyFont="1" applyFill="1" applyBorder="1" applyAlignment="1">
      <alignment horizontal="center" vertical="center" wrapText="1"/>
    </xf>
    <xf numFmtId="0" fontId="7" fillId="9" borderId="0" xfId="0" applyFont="1" applyFill="1"/>
    <xf numFmtId="0" fontId="18" fillId="0" borderId="0" xfId="0" applyFont="1" applyFill="1" applyBorder="1" applyAlignment="1">
      <alignment vertical="center" wrapText="1"/>
    </xf>
    <xf numFmtId="0" fontId="18" fillId="0" borderId="0" xfId="0" applyFont="1" applyAlignment="1">
      <alignment vertical="center" wrapText="1"/>
    </xf>
    <xf numFmtId="0" fontId="18" fillId="0" borderId="0" xfId="0" applyFont="1"/>
    <xf numFmtId="1" fontId="14" fillId="12" borderId="3" xfId="2" applyNumberFormat="1" applyFont="1" applyFill="1" applyBorder="1" applyAlignment="1">
      <alignment horizontal="center" vertical="center" wrapText="1"/>
    </xf>
    <xf numFmtId="1" fontId="14" fillId="2" borderId="9" xfId="2" applyNumberFormat="1" applyFont="1" applyFill="1" applyBorder="1" applyAlignment="1">
      <alignment horizontal="center" vertical="center" wrapText="1"/>
    </xf>
    <xf numFmtId="1" fontId="9" fillId="0" borderId="9" xfId="2" applyNumberFormat="1" applyFont="1" applyFill="1" applyBorder="1" applyAlignment="1">
      <alignment horizontal="center" vertical="center" wrapText="1"/>
    </xf>
    <xf numFmtId="1" fontId="5" fillId="0" borderId="0" xfId="2" applyNumberFormat="1" applyFont="1" applyFill="1"/>
    <xf numFmtId="1" fontId="14" fillId="0" borderId="0" xfId="2" applyNumberFormat="1" applyFont="1" applyFill="1" applyBorder="1" applyAlignment="1">
      <alignment horizontal="center" vertical="center" wrapText="1"/>
    </xf>
    <xf numFmtId="49" fontId="17" fillId="0" borderId="0" xfId="0" applyNumberFormat="1" applyFont="1" applyFill="1" applyBorder="1" applyAlignment="1">
      <alignment horizontal="right" vertical="center" wrapText="1"/>
    </xf>
    <xf numFmtId="0" fontId="18" fillId="0" borderId="0" xfId="0" applyFont="1" applyFill="1" applyBorder="1"/>
    <xf numFmtId="0" fontId="0" fillId="0" borderId="0" xfId="0" applyFill="1" applyBorder="1"/>
    <xf numFmtId="1" fontId="19" fillId="13" borderId="3" xfId="2" applyNumberFormat="1" applyFont="1" applyFill="1" applyBorder="1" applyAlignment="1">
      <alignment horizontal="center" vertical="center"/>
    </xf>
    <xf numFmtId="49" fontId="17" fillId="11" borderId="3" xfId="0" applyNumberFormat="1" applyFont="1" applyFill="1" applyBorder="1" applyAlignment="1">
      <alignment horizontal="right" vertical="center" wrapText="1"/>
    </xf>
    <xf numFmtId="1" fontId="4" fillId="5" borderId="4" xfId="2" applyNumberFormat="1" applyFont="1" applyFill="1" applyBorder="1" applyAlignment="1" applyProtection="1">
      <alignment horizontal="center" vertical="center" wrapText="1"/>
    </xf>
    <xf numFmtId="1" fontId="4" fillId="5" borderId="5" xfId="2" applyNumberFormat="1" applyFont="1" applyFill="1" applyBorder="1" applyAlignment="1" applyProtection="1">
      <alignment horizontal="center" vertical="center" wrapText="1"/>
    </xf>
    <xf numFmtId="1" fontId="4" fillId="5" borderId="6" xfId="2" applyNumberFormat="1" applyFont="1" applyFill="1" applyBorder="1" applyAlignment="1" applyProtection="1">
      <alignment horizontal="center" vertical="center" wrapText="1"/>
    </xf>
    <xf numFmtId="1" fontId="6" fillId="2" borderId="1" xfId="2" applyNumberFormat="1" applyFont="1" applyFill="1" applyBorder="1" applyAlignment="1" applyProtection="1">
      <alignment horizontal="center" vertical="center" wrapText="1"/>
    </xf>
    <xf numFmtId="1" fontId="6" fillId="2" borderId="0" xfId="2" applyNumberFormat="1" applyFont="1" applyFill="1" applyBorder="1" applyAlignment="1" applyProtection="1">
      <alignment horizontal="center" vertical="center" wrapText="1"/>
    </xf>
    <xf numFmtId="1" fontId="14" fillId="0" borderId="4" xfId="2" applyNumberFormat="1" applyFont="1" applyFill="1" applyBorder="1" applyAlignment="1" applyProtection="1">
      <alignment horizontal="left" vertical="center" wrapText="1"/>
    </xf>
    <xf numFmtId="1" fontId="14" fillId="0" borderId="6" xfId="2" applyNumberFormat="1" applyFont="1" applyFill="1" applyBorder="1" applyAlignment="1" applyProtection="1">
      <alignment horizontal="left" vertical="center" wrapText="1"/>
    </xf>
    <xf numFmtId="49" fontId="17" fillId="11" borderId="4" xfId="0" applyNumberFormat="1" applyFont="1" applyFill="1" applyBorder="1" applyAlignment="1">
      <alignment horizontal="right" vertical="center" wrapText="1"/>
    </xf>
    <xf numFmtId="49" fontId="17" fillId="11" borderId="5" xfId="0" applyNumberFormat="1" applyFont="1" applyFill="1" applyBorder="1" applyAlignment="1">
      <alignment horizontal="right" vertical="center" wrapText="1"/>
    </xf>
    <xf numFmtId="49" fontId="17" fillId="11" borderId="6" xfId="0" applyNumberFormat="1" applyFont="1" applyFill="1" applyBorder="1" applyAlignment="1">
      <alignment horizontal="right" vertical="center" wrapText="1"/>
    </xf>
  </cellXfs>
  <cellStyles count="7">
    <cellStyle name="Excel Built-in Normal" xfId="2"/>
    <cellStyle name="Lien hypertexte" xfId="3" builtinId="8" hidden="1"/>
    <cellStyle name="Lien hypertexte" xfId="5" builtinId="8" hidden="1"/>
    <cellStyle name="Lien hypertexte visité" xfId="4" builtinId="9" hidden="1"/>
    <cellStyle name="Lien hypertexte visité" xfId="6" builtinId="9" hidden="1"/>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mruColors>
      <color rgb="FF0066FF"/>
      <color rgb="FFFF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57"/>
  <sheetViews>
    <sheetView showGridLines="0" topLeftCell="A43" zoomScale="60" zoomScaleNormal="60" zoomScaleSheetLayoutView="70" zoomScalePageLayoutView="20" workbookViewId="0">
      <selection activeCell="J57" sqref="J57"/>
    </sheetView>
  </sheetViews>
  <sheetFormatPr baseColWidth="10" defaultColWidth="0.42578125" defaultRowHeight="15" customHeight="1" x14ac:dyDescent="0.25"/>
  <cols>
    <col min="1" max="1" width="11.5703125" style="53" customWidth="1"/>
    <col min="2" max="2" width="44.140625" style="53" customWidth="1"/>
    <col min="3" max="3" width="144.140625" style="53" customWidth="1"/>
    <col min="4" max="6" width="18" style="54" customWidth="1"/>
    <col min="7" max="7" width="16.140625" style="53" customWidth="1"/>
    <col min="8" max="8" width="16" style="53" customWidth="1"/>
    <col min="9" max="9" width="20.7109375" style="55" customWidth="1"/>
    <col min="10" max="10" width="19.7109375" style="8" customWidth="1"/>
    <col min="11" max="11" width="16.140625" style="8" customWidth="1"/>
    <col min="12" max="12" width="19.42578125" style="8" customWidth="1"/>
    <col min="13" max="13" width="53.5703125" style="8" customWidth="1"/>
    <col min="14" max="16384" width="0.42578125" style="8"/>
  </cols>
  <sheetData>
    <row r="1" spans="1:13" s="1" customFormat="1" ht="87" customHeight="1" x14ac:dyDescent="0.35">
      <c r="A1" s="84" t="s">
        <v>15</v>
      </c>
      <c r="B1" s="85"/>
      <c r="C1" s="85"/>
      <c r="D1" s="85"/>
      <c r="E1" s="85"/>
      <c r="F1" s="85"/>
      <c r="G1" s="85"/>
      <c r="H1" s="85"/>
      <c r="I1" s="85"/>
      <c r="J1" s="85"/>
      <c r="K1" s="85"/>
      <c r="L1" s="85"/>
      <c r="M1" s="86"/>
    </row>
    <row r="2" spans="1:13" s="2" customFormat="1" ht="88.5" customHeight="1" x14ac:dyDescent="0.25">
      <c r="A2" s="87" t="s">
        <v>0</v>
      </c>
      <c r="B2" s="88"/>
      <c r="C2" s="88"/>
      <c r="D2" s="88"/>
      <c r="E2" s="88"/>
      <c r="F2" s="88"/>
      <c r="G2" s="88"/>
      <c r="H2" s="88"/>
      <c r="I2" s="88"/>
      <c r="J2" s="88"/>
      <c r="K2" s="88"/>
      <c r="L2" s="88"/>
      <c r="M2" s="88"/>
    </row>
    <row r="3" spans="1:13" ht="30" customHeight="1" x14ac:dyDescent="0.25">
      <c r="A3" s="3"/>
      <c r="B3" s="4" t="s">
        <v>1</v>
      </c>
      <c r="C3" s="4" t="s">
        <v>7</v>
      </c>
      <c r="D3" s="4" t="s">
        <v>8</v>
      </c>
      <c r="E3" s="5" t="s">
        <v>9</v>
      </c>
      <c r="F3" s="5" t="s">
        <v>10</v>
      </c>
      <c r="G3" s="6" t="s">
        <v>13</v>
      </c>
      <c r="H3" s="4" t="s">
        <v>2</v>
      </c>
      <c r="I3" s="7" t="s">
        <v>193</v>
      </c>
      <c r="J3" s="7" t="s">
        <v>3</v>
      </c>
      <c r="K3" s="7" t="s">
        <v>4</v>
      </c>
      <c r="L3" s="7" t="s">
        <v>5</v>
      </c>
      <c r="M3" s="7" t="s">
        <v>6</v>
      </c>
    </row>
    <row r="4" spans="1:13" s="13" customFormat="1" ht="30" customHeight="1" x14ac:dyDescent="0.25">
      <c r="A4" s="9"/>
      <c r="B4" s="10"/>
      <c r="C4" s="10"/>
      <c r="D4" s="10"/>
      <c r="E4" s="11"/>
      <c r="F4" s="11"/>
      <c r="G4" s="11"/>
      <c r="H4" s="10"/>
      <c r="I4" s="12"/>
      <c r="J4" s="12"/>
      <c r="K4" s="12"/>
      <c r="L4" s="12"/>
      <c r="M4" s="12"/>
    </row>
    <row r="5" spans="1:13" ht="17.25" customHeight="1" x14ac:dyDescent="0.25">
      <c r="A5" s="14"/>
      <c r="B5" s="15"/>
      <c r="C5" s="15"/>
      <c r="D5" s="15"/>
      <c r="E5" s="15"/>
      <c r="F5" s="15"/>
      <c r="G5" s="15"/>
      <c r="H5" s="16"/>
      <c r="I5" s="2"/>
      <c r="J5" s="2"/>
      <c r="K5" s="2"/>
      <c r="L5" s="2"/>
      <c r="M5" s="2"/>
    </row>
    <row r="6" spans="1:13" ht="45" customHeight="1" x14ac:dyDescent="0.25">
      <c r="A6" s="18" t="s">
        <v>123</v>
      </c>
      <c r="B6" s="18" t="s">
        <v>18</v>
      </c>
      <c r="C6" s="17"/>
      <c r="D6" s="19"/>
      <c r="E6" s="19"/>
      <c r="F6" s="19"/>
      <c r="G6" s="17"/>
      <c r="H6" s="17"/>
      <c r="I6" s="63"/>
      <c r="J6" s="64"/>
      <c r="K6" s="65"/>
      <c r="L6" s="64"/>
      <c r="M6" s="17"/>
    </row>
    <row r="7" spans="1:13" ht="82.5" customHeight="1" x14ac:dyDescent="0.25">
      <c r="A7" s="20" t="s">
        <v>62</v>
      </c>
      <c r="B7" s="21" t="s">
        <v>16</v>
      </c>
      <c r="C7" s="22" t="s">
        <v>47</v>
      </c>
      <c r="D7" s="23"/>
      <c r="E7" s="23"/>
      <c r="F7" s="23"/>
      <c r="G7" s="24" t="s">
        <v>17</v>
      </c>
      <c r="H7" s="25">
        <v>1</v>
      </c>
      <c r="I7" s="26"/>
      <c r="J7" s="27"/>
      <c r="K7" s="27">
        <f>SUM(J7*20/100)</f>
        <v>0</v>
      </c>
      <c r="L7" s="27">
        <f>SUM(J7,K7)</f>
        <v>0</v>
      </c>
      <c r="M7" s="28"/>
    </row>
    <row r="8" spans="1:13" ht="132" customHeight="1" x14ac:dyDescent="0.25">
      <c r="A8" s="20" t="s">
        <v>63</v>
      </c>
      <c r="B8" s="29" t="s">
        <v>20</v>
      </c>
      <c r="C8" s="30" t="s">
        <v>52</v>
      </c>
      <c r="D8" s="31">
        <v>304</v>
      </c>
      <c r="E8" s="31">
        <v>246</v>
      </c>
      <c r="F8" s="31">
        <v>40</v>
      </c>
      <c r="G8" s="24" t="s">
        <v>17</v>
      </c>
      <c r="H8" s="25">
        <v>1</v>
      </c>
      <c r="I8" s="26"/>
      <c r="J8" s="27"/>
      <c r="K8" s="27">
        <f>SUM(J8*20/100)</f>
        <v>0</v>
      </c>
      <c r="L8" s="27">
        <f>SUM(J8,K8)</f>
        <v>0</v>
      </c>
      <c r="M8" s="28"/>
    </row>
    <row r="9" spans="1:13" s="37" customFormat="1" ht="232.5" customHeight="1" x14ac:dyDescent="0.25">
      <c r="A9" s="20" t="s">
        <v>64</v>
      </c>
      <c r="B9" s="32" t="s">
        <v>21</v>
      </c>
      <c r="C9" s="33" t="s">
        <v>53</v>
      </c>
      <c r="D9" s="34">
        <v>255</v>
      </c>
      <c r="E9" s="34">
        <v>266</v>
      </c>
      <c r="F9" s="34">
        <v>40</v>
      </c>
      <c r="G9" s="24" t="s">
        <v>17</v>
      </c>
      <c r="H9" s="25">
        <v>1</v>
      </c>
      <c r="I9" s="35"/>
      <c r="J9" s="35"/>
      <c r="K9" s="35">
        <f>SUM(J9*20/100)</f>
        <v>0</v>
      </c>
      <c r="L9" s="35">
        <f>SUM(J9,K9)</f>
        <v>0</v>
      </c>
      <c r="M9" s="36"/>
    </row>
    <row r="10" spans="1:13" s="37" customFormat="1" ht="264.75" customHeight="1" x14ac:dyDescent="0.25">
      <c r="A10" s="20" t="s">
        <v>65</v>
      </c>
      <c r="B10" s="32" t="s">
        <v>22</v>
      </c>
      <c r="C10" s="32" t="s">
        <v>54</v>
      </c>
      <c r="D10" s="34">
        <v>255</v>
      </c>
      <c r="E10" s="34">
        <v>385</v>
      </c>
      <c r="F10" s="34">
        <v>40</v>
      </c>
      <c r="G10" s="24" t="s">
        <v>17</v>
      </c>
      <c r="H10" s="25">
        <v>1</v>
      </c>
      <c r="I10" s="35"/>
      <c r="J10" s="35"/>
      <c r="K10" s="38">
        <f t="shared" ref="K10" si="0">SUM(J10*20/100)</f>
        <v>0</v>
      </c>
      <c r="L10" s="38">
        <f t="shared" ref="L10" si="1">SUM(J10,K10)</f>
        <v>0</v>
      </c>
      <c r="M10" s="36"/>
    </row>
    <row r="11" spans="1:13" s="37" customFormat="1" ht="275.25" customHeight="1" x14ac:dyDescent="0.25">
      <c r="A11" s="20" t="s">
        <v>66</v>
      </c>
      <c r="B11" s="32" t="s">
        <v>23</v>
      </c>
      <c r="C11" s="32" t="s">
        <v>55</v>
      </c>
      <c r="D11" s="34">
        <v>255</v>
      </c>
      <c r="E11" s="34">
        <v>330</v>
      </c>
      <c r="F11" s="34">
        <v>40</v>
      </c>
      <c r="G11" s="24" t="s">
        <v>17</v>
      </c>
      <c r="H11" s="25">
        <v>1</v>
      </c>
      <c r="I11" s="35"/>
      <c r="J11" s="35"/>
      <c r="K11" s="38">
        <f>SUM(J11*20/100)</f>
        <v>0</v>
      </c>
      <c r="L11" s="38">
        <f>SUM(J11,K11)</f>
        <v>0</v>
      </c>
      <c r="M11" s="36"/>
    </row>
    <row r="12" spans="1:13" s="37" customFormat="1" ht="258" customHeight="1" x14ac:dyDescent="0.25">
      <c r="A12" s="20" t="s">
        <v>67</v>
      </c>
      <c r="B12" s="32" t="s">
        <v>24</v>
      </c>
      <c r="C12" s="32" t="s">
        <v>56</v>
      </c>
      <c r="D12" s="56">
        <v>255</v>
      </c>
      <c r="E12" s="56">
        <v>541</v>
      </c>
      <c r="F12" s="56">
        <v>40</v>
      </c>
      <c r="G12" s="24" t="s">
        <v>17</v>
      </c>
      <c r="H12" s="25">
        <v>1</v>
      </c>
      <c r="I12" s="35"/>
      <c r="J12" s="35"/>
      <c r="K12" s="38">
        <f>SUM(J12*20/100)</f>
        <v>0</v>
      </c>
      <c r="L12" s="38">
        <f>SUM(J12,K12)</f>
        <v>0</v>
      </c>
      <c r="M12" s="36"/>
    </row>
    <row r="13" spans="1:13" s="37" customFormat="1" ht="147.75" customHeight="1" x14ac:dyDescent="0.25">
      <c r="A13" s="20" t="s">
        <v>68</v>
      </c>
      <c r="B13" s="32" t="s">
        <v>25</v>
      </c>
      <c r="C13" s="32" t="s">
        <v>57</v>
      </c>
      <c r="D13" s="56">
        <v>255</v>
      </c>
      <c r="E13" s="56">
        <v>389</v>
      </c>
      <c r="F13" s="56">
        <v>40</v>
      </c>
      <c r="G13" s="24" t="s">
        <v>17</v>
      </c>
      <c r="H13" s="25">
        <v>1</v>
      </c>
      <c r="I13" s="35"/>
      <c r="J13" s="35"/>
      <c r="K13" s="38">
        <f>SUM(J13*20/100)</f>
        <v>0</v>
      </c>
      <c r="L13" s="38">
        <f>SUM(J13,K13)</f>
        <v>0</v>
      </c>
      <c r="M13" s="36"/>
    </row>
    <row r="14" spans="1:13" s="37" customFormat="1" ht="253.5" customHeight="1" x14ac:dyDescent="0.25">
      <c r="A14" s="20" t="s">
        <v>69</v>
      </c>
      <c r="B14" s="32" t="s">
        <v>26</v>
      </c>
      <c r="C14" s="32" t="s">
        <v>58</v>
      </c>
      <c r="D14" s="34">
        <v>255</v>
      </c>
      <c r="E14" s="34">
        <v>318</v>
      </c>
      <c r="F14" s="34">
        <v>40</v>
      </c>
      <c r="G14" s="24" t="s">
        <v>17</v>
      </c>
      <c r="H14" s="25">
        <v>1</v>
      </c>
      <c r="I14" s="35"/>
      <c r="J14" s="35"/>
      <c r="K14" s="38">
        <f>SUM(J14*20/100)</f>
        <v>0</v>
      </c>
      <c r="L14" s="38">
        <f>SUM(J14,K14)</f>
        <v>0</v>
      </c>
      <c r="M14" s="36"/>
    </row>
    <row r="15" spans="1:13" s="37" customFormat="1" ht="242.25" customHeight="1" x14ac:dyDescent="0.25">
      <c r="A15" s="20" t="s">
        <v>70</v>
      </c>
      <c r="B15" s="32" t="s">
        <v>27</v>
      </c>
      <c r="C15" s="32" t="s">
        <v>59</v>
      </c>
      <c r="D15" s="34">
        <v>255</v>
      </c>
      <c r="E15" s="34">
        <v>325</v>
      </c>
      <c r="F15" s="34">
        <v>40</v>
      </c>
      <c r="G15" s="24" t="s">
        <v>17</v>
      </c>
      <c r="H15" s="25">
        <v>1</v>
      </c>
      <c r="I15" s="35"/>
      <c r="J15" s="35"/>
      <c r="K15" s="38">
        <f>SUM(J15*20/100)</f>
        <v>0</v>
      </c>
      <c r="L15" s="38">
        <f>SUM(J15,K15)</f>
        <v>0</v>
      </c>
      <c r="M15" s="36"/>
    </row>
    <row r="16" spans="1:13" s="37" customFormat="1" ht="223.5" customHeight="1" x14ac:dyDescent="0.25">
      <c r="A16" s="20" t="s">
        <v>71</v>
      </c>
      <c r="B16" s="32" t="s">
        <v>19</v>
      </c>
      <c r="C16" s="32" t="s">
        <v>60</v>
      </c>
      <c r="D16" s="34">
        <v>19</v>
      </c>
      <c r="E16" s="34">
        <v>22</v>
      </c>
      <c r="F16" s="34">
        <v>10</v>
      </c>
      <c r="G16" s="24" t="s">
        <v>14</v>
      </c>
      <c r="H16" s="25">
        <v>2</v>
      </c>
      <c r="I16" s="35"/>
      <c r="J16" s="35"/>
      <c r="K16" s="38"/>
      <c r="L16" s="38"/>
      <c r="M16" s="36"/>
    </row>
    <row r="17" spans="1:255" customFormat="1" ht="21.75" customHeight="1" x14ac:dyDescent="0.2">
      <c r="A17" s="83" t="s">
        <v>172</v>
      </c>
      <c r="B17" s="83"/>
      <c r="C17" s="83"/>
      <c r="D17" s="83"/>
      <c r="E17" s="83"/>
      <c r="F17" s="83"/>
      <c r="G17" s="83"/>
      <c r="H17" s="83"/>
      <c r="I17" s="83"/>
      <c r="J17" s="74">
        <f>SUM(J7:J16)</f>
        <v>0</v>
      </c>
      <c r="K17" s="74">
        <f t="shared" ref="K17" si="2">SUM(K7:K16)</f>
        <v>0</v>
      </c>
      <c r="L17" s="74">
        <f>SUM(L7:L16)</f>
        <v>0</v>
      </c>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c r="EY17" s="72"/>
      <c r="EZ17" s="72"/>
      <c r="FA17" s="72"/>
      <c r="FB17" s="72"/>
      <c r="FC17" s="72"/>
      <c r="FD17" s="72"/>
      <c r="FE17" s="72"/>
      <c r="FF17" s="72"/>
      <c r="FG17" s="72"/>
      <c r="FH17" s="72"/>
      <c r="FI17" s="72"/>
      <c r="FJ17" s="72"/>
      <c r="FK17" s="72"/>
      <c r="FL17" s="72"/>
      <c r="FM17" s="72"/>
      <c r="FN17" s="72"/>
      <c r="FO17" s="72"/>
      <c r="FP17" s="72"/>
      <c r="FQ17" s="72"/>
      <c r="FR17" s="72"/>
      <c r="FS17" s="72"/>
      <c r="FT17" s="72"/>
      <c r="FU17" s="72"/>
      <c r="FV17" s="72"/>
      <c r="FW17" s="72"/>
      <c r="FX17" s="72"/>
      <c r="FY17" s="72"/>
      <c r="FZ17" s="72"/>
      <c r="GA17" s="72"/>
      <c r="GB17" s="72"/>
      <c r="GC17" s="72"/>
      <c r="GD17" s="72"/>
      <c r="GE17" s="72"/>
      <c r="GF17" s="72"/>
      <c r="GG17" s="72"/>
      <c r="GH17" s="72"/>
      <c r="GI17" s="72"/>
      <c r="GJ17" s="72"/>
      <c r="GK17" s="72"/>
      <c r="GL17" s="72"/>
      <c r="GM17" s="72"/>
      <c r="GN17" s="72"/>
      <c r="GO17" s="72"/>
      <c r="GP17" s="72"/>
      <c r="GQ17" s="72"/>
      <c r="GR17" s="72"/>
      <c r="GS17" s="72"/>
      <c r="GT17" s="72"/>
      <c r="GU17" s="72"/>
      <c r="GV17" s="72"/>
      <c r="GW17" s="72"/>
      <c r="GX17" s="72"/>
      <c r="GY17" s="72"/>
      <c r="GZ17" s="72"/>
      <c r="HA17" s="72"/>
      <c r="HB17" s="72"/>
      <c r="HC17" s="72"/>
      <c r="HD17" s="72"/>
      <c r="HE17" s="72"/>
      <c r="HF17" s="72"/>
      <c r="HG17" s="72"/>
      <c r="HH17" s="72"/>
      <c r="HI17" s="72"/>
      <c r="HJ17" s="72"/>
      <c r="HK17" s="72"/>
      <c r="HL17" s="72"/>
      <c r="HM17" s="72"/>
      <c r="HN17" s="72"/>
      <c r="HO17" s="72"/>
      <c r="HP17" s="72"/>
      <c r="HQ17" s="72"/>
      <c r="HR17" s="72"/>
      <c r="HS17" s="72"/>
      <c r="HT17" s="72"/>
      <c r="HU17" s="72"/>
      <c r="HV17" s="72"/>
      <c r="HW17" s="72"/>
      <c r="HX17" s="72"/>
      <c r="HY17" s="72"/>
      <c r="HZ17" s="72"/>
      <c r="IA17" s="72"/>
      <c r="IB17" s="72"/>
      <c r="IC17" s="72"/>
      <c r="ID17" s="72"/>
      <c r="IE17" s="72"/>
      <c r="IF17" s="72"/>
      <c r="IG17" s="72"/>
      <c r="IH17" s="72"/>
      <c r="II17" s="72"/>
      <c r="IJ17" s="72"/>
      <c r="IK17" s="72"/>
      <c r="IL17" s="72"/>
      <c r="IM17" s="72"/>
      <c r="IN17" s="72"/>
      <c r="IO17" s="72"/>
      <c r="IP17" s="72"/>
      <c r="IQ17" s="72"/>
      <c r="IR17" s="72"/>
      <c r="IS17" s="72"/>
      <c r="IT17" s="73"/>
      <c r="IU17" s="73"/>
    </row>
    <row r="18" spans="1:255" ht="35.25" customHeight="1" x14ac:dyDescent="0.25">
      <c r="A18" s="3"/>
      <c r="B18" s="3"/>
      <c r="C18" s="3"/>
      <c r="D18" s="39"/>
      <c r="E18" s="39"/>
      <c r="F18" s="39"/>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row>
    <row r="19" spans="1:255" ht="45" customHeight="1" x14ac:dyDescent="0.25">
      <c r="A19" s="41" t="s">
        <v>122</v>
      </c>
      <c r="B19" s="41" t="s">
        <v>37</v>
      </c>
      <c r="C19" s="17"/>
      <c r="D19" s="19"/>
      <c r="E19" s="19"/>
      <c r="F19" s="19"/>
      <c r="G19" s="17"/>
      <c r="H19" s="17"/>
      <c r="I19" s="63"/>
      <c r="J19" s="64"/>
      <c r="K19" s="65"/>
      <c r="L19" s="64"/>
      <c r="M19" s="42"/>
    </row>
    <row r="20" spans="1:255" ht="69.599999999999994" customHeight="1" x14ac:dyDescent="0.25">
      <c r="A20" s="20" t="s">
        <v>28</v>
      </c>
      <c r="B20" s="22" t="s">
        <v>38</v>
      </c>
      <c r="C20" s="43" t="s">
        <v>61</v>
      </c>
      <c r="D20" s="23"/>
      <c r="E20" s="23"/>
      <c r="F20" s="23"/>
      <c r="G20" s="44" t="s">
        <v>17</v>
      </c>
      <c r="H20" s="44">
        <v>1</v>
      </c>
      <c r="I20" s="44"/>
      <c r="J20" s="27"/>
      <c r="K20" s="27">
        <f>SUM(J20*20/100)</f>
        <v>0</v>
      </c>
      <c r="L20" s="27">
        <f>SUM(J20,K20)</f>
        <v>0</v>
      </c>
      <c r="M20" s="45"/>
    </row>
    <row r="21" spans="1:255" ht="67.900000000000006" customHeight="1" x14ac:dyDescent="0.25">
      <c r="A21" s="20" t="s">
        <v>29</v>
      </c>
      <c r="B21" s="22" t="s">
        <v>39</v>
      </c>
      <c r="C21" s="43" t="s">
        <v>72</v>
      </c>
      <c r="D21" s="23"/>
      <c r="E21" s="23"/>
      <c r="F21" s="23"/>
      <c r="G21" s="44" t="s">
        <v>17</v>
      </c>
      <c r="H21" s="44">
        <v>1</v>
      </c>
      <c r="I21" s="44"/>
      <c r="J21" s="27"/>
      <c r="K21" s="27">
        <f>SUM(J21*20/100)</f>
        <v>0</v>
      </c>
      <c r="L21" s="27">
        <f>SUM(J21,K21)</f>
        <v>0</v>
      </c>
      <c r="M21" s="46"/>
    </row>
    <row r="22" spans="1:255" ht="83.45" customHeight="1" x14ac:dyDescent="0.25">
      <c r="A22" s="20" t="s">
        <v>121</v>
      </c>
      <c r="B22" s="22" t="s">
        <v>40</v>
      </c>
      <c r="C22" s="43" t="s">
        <v>73</v>
      </c>
      <c r="D22" s="23"/>
      <c r="E22" s="23"/>
      <c r="F22" s="23"/>
      <c r="G22" s="44" t="s">
        <v>17</v>
      </c>
      <c r="H22" s="44">
        <v>1</v>
      </c>
      <c r="I22" s="44"/>
      <c r="J22" s="27"/>
      <c r="K22" s="27">
        <f>SUM(J22*20/100)</f>
        <v>0</v>
      </c>
      <c r="L22" s="27">
        <f>SUM(J22,K22)</f>
        <v>0</v>
      </c>
      <c r="M22" s="46"/>
    </row>
    <row r="23" spans="1:255" customFormat="1" ht="21.75" customHeight="1" x14ac:dyDescent="0.2">
      <c r="A23" s="83" t="s">
        <v>173</v>
      </c>
      <c r="B23" s="83"/>
      <c r="C23" s="83"/>
      <c r="D23" s="83"/>
      <c r="E23" s="83"/>
      <c r="F23" s="83"/>
      <c r="G23" s="83"/>
      <c r="H23" s="83"/>
      <c r="I23" s="83"/>
      <c r="J23" s="74">
        <f>SUM(J20:J22)</f>
        <v>0</v>
      </c>
      <c r="K23" s="74">
        <f t="shared" ref="K23:L23" si="3">SUM(K20:K22)</f>
        <v>0</v>
      </c>
      <c r="L23" s="74">
        <f t="shared" si="3"/>
        <v>0</v>
      </c>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2"/>
      <c r="AV23" s="72"/>
      <c r="AW23" s="72"/>
      <c r="AX23" s="72"/>
      <c r="AY23" s="72"/>
      <c r="AZ23" s="72"/>
      <c r="BA23" s="72"/>
      <c r="BB23" s="72"/>
      <c r="BC23" s="72"/>
      <c r="BD23" s="72"/>
      <c r="BE23" s="72"/>
      <c r="BF23" s="72"/>
      <c r="BG23" s="72"/>
      <c r="BH23" s="72"/>
      <c r="BI23" s="72"/>
      <c r="BJ23" s="72"/>
      <c r="BK23" s="72"/>
      <c r="BL23" s="72"/>
      <c r="BM23" s="72"/>
      <c r="BN23" s="72"/>
      <c r="BO23" s="72"/>
      <c r="BP23" s="72"/>
      <c r="BQ23" s="72"/>
      <c r="BR23" s="72"/>
      <c r="BS23" s="72"/>
      <c r="BT23" s="72"/>
      <c r="BU23" s="72"/>
      <c r="BV23" s="72"/>
      <c r="BW23" s="72"/>
      <c r="BX23" s="72"/>
      <c r="BY23" s="72"/>
      <c r="BZ23" s="72"/>
      <c r="CA23" s="72"/>
      <c r="CB23" s="72"/>
      <c r="CC23" s="72"/>
      <c r="CD23" s="72"/>
      <c r="CE23" s="72"/>
      <c r="CF23" s="72"/>
      <c r="CG23" s="72"/>
      <c r="CH23" s="72"/>
      <c r="CI23" s="72"/>
      <c r="CJ23" s="72"/>
      <c r="CK23" s="72"/>
      <c r="CL23" s="72"/>
      <c r="CM23" s="72"/>
      <c r="CN23" s="72"/>
      <c r="CO23" s="72"/>
      <c r="CP23" s="72"/>
      <c r="CQ23" s="72"/>
      <c r="CR23" s="72"/>
      <c r="CS23" s="72"/>
      <c r="CT23" s="72"/>
      <c r="CU23" s="72"/>
      <c r="CV23" s="72"/>
      <c r="CW23" s="72"/>
      <c r="CX23" s="72"/>
      <c r="CY23" s="72"/>
      <c r="CZ23" s="72"/>
      <c r="DA23" s="72"/>
      <c r="DB23" s="72"/>
      <c r="DC23" s="72"/>
      <c r="DD23" s="72"/>
      <c r="DE23" s="72"/>
      <c r="DF23" s="72"/>
      <c r="DG23" s="72"/>
      <c r="DH23" s="72"/>
      <c r="DI23" s="72"/>
      <c r="DJ23" s="72"/>
      <c r="DK23" s="72"/>
      <c r="DL23" s="72"/>
      <c r="DM23" s="72"/>
      <c r="DN23" s="72"/>
      <c r="DO23" s="72"/>
      <c r="DP23" s="72"/>
      <c r="DQ23" s="72"/>
      <c r="DR23" s="72"/>
      <c r="DS23" s="72"/>
      <c r="DT23" s="72"/>
      <c r="DU23" s="72"/>
      <c r="DV23" s="72"/>
      <c r="DW23" s="72"/>
      <c r="DX23" s="72"/>
      <c r="DY23" s="72"/>
      <c r="DZ23" s="72"/>
      <c r="EA23" s="72"/>
      <c r="EB23" s="72"/>
      <c r="EC23" s="72"/>
      <c r="ED23" s="72"/>
      <c r="EE23" s="72"/>
      <c r="EF23" s="72"/>
      <c r="EG23" s="72"/>
      <c r="EH23" s="72"/>
      <c r="EI23" s="72"/>
      <c r="EJ23" s="72"/>
      <c r="EK23" s="72"/>
      <c r="EL23" s="72"/>
      <c r="EM23" s="72"/>
      <c r="EN23" s="72"/>
      <c r="EO23" s="72"/>
      <c r="EP23" s="72"/>
      <c r="EQ23" s="72"/>
      <c r="ER23" s="72"/>
      <c r="ES23" s="72"/>
      <c r="ET23" s="72"/>
      <c r="EU23" s="72"/>
      <c r="EV23" s="72"/>
      <c r="EW23" s="72"/>
      <c r="EX23" s="72"/>
      <c r="EY23" s="72"/>
      <c r="EZ23" s="72"/>
      <c r="FA23" s="72"/>
      <c r="FB23" s="72"/>
      <c r="FC23" s="72"/>
      <c r="FD23" s="72"/>
      <c r="FE23" s="72"/>
      <c r="FF23" s="72"/>
      <c r="FG23" s="72"/>
      <c r="FH23" s="72"/>
      <c r="FI23" s="72"/>
      <c r="FJ23" s="72"/>
      <c r="FK23" s="72"/>
      <c r="FL23" s="72"/>
      <c r="FM23" s="72"/>
      <c r="FN23" s="72"/>
      <c r="FO23" s="72"/>
      <c r="FP23" s="72"/>
      <c r="FQ23" s="72"/>
      <c r="FR23" s="72"/>
      <c r="FS23" s="72"/>
      <c r="FT23" s="72"/>
      <c r="FU23" s="72"/>
      <c r="FV23" s="72"/>
      <c r="FW23" s="72"/>
      <c r="FX23" s="72"/>
      <c r="FY23" s="72"/>
      <c r="FZ23" s="72"/>
      <c r="GA23" s="72"/>
      <c r="GB23" s="72"/>
      <c r="GC23" s="72"/>
      <c r="GD23" s="72"/>
      <c r="GE23" s="72"/>
      <c r="GF23" s="72"/>
      <c r="GG23" s="72"/>
      <c r="GH23" s="72"/>
      <c r="GI23" s="72"/>
      <c r="GJ23" s="72"/>
      <c r="GK23" s="72"/>
      <c r="GL23" s="72"/>
      <c r="GM23" s="72"/>
      <c r="GN23" s="72"/>
      <c r="GO23" s="72"/>
      <c r="GP23" s="72"/>
      <c r="GQ23" s="72"/>
      <c r="GR23" s="72"/>
      <c r="GS23" s="72"/>
      <c r="GT23" s="72"/>
      <c r="GU23" s="72"/>
      <c r="GV23" s="72"/>
      <c r="GW23" s="72"/>
      <c r="GX23" s="72"/>
      <c r="GY23" s="72"/>
      <c r="GZ23" s="72"/>
      <c r="HA23" s="72"/>
      <c r="HB23" s="72"/>
      <c r="HC23" s="72"/>
      <c r="HD23" s="72"/>
      <c r="HE23" s="72"/>
      <c r="HF23" s="72"/>
      <c r="HG23" s="72"/>
      <c r="HH23" s="72"/>
      <c r="HI23" s="72"/>
      <c r="HJ23" s="72"/>
      <c r="HK23" s="72"/>
      <c r="HL23" s="72"/>
      <c r="HM23" s="72"/>
      <c r="HN23" s="72"/>
      <c r="HO23" s="72"/>
      <c r="HP23" s="72"/>
      <c r="HQ23" s="72"/>
      <c r="HR23" s="72"/>
      <c r="HS23" s="72"/>
      <c r="HT23" s="72"/>
      <c r="HU23" s="72"/>
      <c r="HV23" s="72"/>
      <c r="HW23" s="72"/>
      <c r="HX23" s="72"/>
      <c r="HY23" s="72"/>
      <c r="HZ23" s="72"/>
      <c r="IA23" s="72"/>
      <c r="IB23" s="72"/>
      <c r="IC23" s="72"/>
      <c r="ID23" s="72"/>
      <c r="IE23" s="72"/>
      <c r="IF23" s="72"/>
      <c r="IG23" s="72"/>
      <c r="IH23" s="72"/>
      <c r="II23" s="72"/>
      <c r="IJ23" s="72"/>
      <c r="IK23" s="72"/>
      <c r="IL23" s="72"/>
      <c r="IM23" s="72"/>
      <c r="IN23" s="72"/>
      <c r="IO23" s="72"/>
      <c r="IP23" s="72"/>
      <c r="IQ23" s="72"/>
      <c r="IR23" s="72"/>
      <c r="IS23" s="72"/>
      <c r="IT23" s="73"/>
      <c r="IU23" s="73"/>
    </row>
    <row r="24" spans="1:255" ht="35.25" customHeight="1" x14ac:dyDescent="0.25">
      <c r="A24" s="3"/>
      <c r="B24" s="3"/>
      <c r="C24" s="3"/>
      <c r="D24" s="39"/>
      <c r="E24" s="39"/>
      <c r="F24" s="39"/>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row>
    <row r="25" spans="1:255" ht="45" customHeight="1" x14ac:dyDescent="0.25">
      <c r="A25" s="41" t="s">
        <v>76</v>
      </c>
      <c r="B25" s="41" t="s">
        <v>34</v>
      </c>
      <c r="C25" s="17"/>
      <c r="D25" s="19"/>
      <c r="E25" s="19"/>
      <c r="F25" s="19"/>
      <c r="G25" s="17"/>
      <c r="H25" s="17"/>
      <c r="I25" s="63"/>
      <c r="J25" s="64"/>
      <c r="K25" s="65"/>
      <c r="L25" s="64"/>
      <c r="M25" s="42"/>
    </row>
    <row r="26" spans="1:255" ht="152.25" customHeight="1" x14ac:dyDescent="0.25">
      <c r="A26" s="20" t="s">
        <v>77</v>
      </c>
      <c r="B26" s="22" t="s">
        <v>11</v>
      </c>
      <c r="C26" s="43" t="s">
        <v>74</v>
      </c>
      <c r="D26" s="23"/>
      <c r="E26" s="23"/>
      <c r="F26" s="23"/>
      <c r="G26" s="44" t="s">
        <v>17</v>
      </c>
      <c r="H26" s="44">
        <v>1</v>
      </c>
      <c r="I26" s="44"/>
      <c r="J26" s="27"/>
      <c r="K26" s="27">
        <f>SUM(J26*20/100)</f>
        <v>0</v>
      </c>
      <c r="L26" s="27">
        <f>SUM(J26,K26)</f>
        <v>0</v>
      </c>
      <c r="M26" s="45"/>
    </row>
    <row r="27" spans="1:255" ht="305.25" customHeight="1" x14ac:dyDescent="0.25">
      <c r="A27" s="20" t="s">
        <v>75</v>
      </c>
      <c r="B27" s="22" t="s">
        <v>30</v>
      </c>
      <c r="C27" s="43" t="s">
        <v>187</v>
      </c>
      <c r="D27" s="23"/>
      <c r="E27" s="23"/>
      <c r="F27" s="23"/>
      <c r="G27" s="44" t="s">
        <v>32</v>
      </c>
      <c r="H27" s="57">
        <v>320</v>
      </c>
      <c r="I27" s="44"/>
      <c r="J27" s="27"/>
      <c r="K27" s="27">
        <f>SUM(J27*20/100)</f>
        <v>0</v>
      </c>
      <c r="L27" s="27">
        <f>SUM(J27,K27)</f>
        <v>0</v>
      </c>
      <c r="M27" s="46"/>
    </row>
    <row r="28" spans="1:255" ht="306.75" customHeight="1" x14ac:dyDescent="0.25">
      <c r="A28" s="20" t="s">
        <v>78</v>
      </c>
      <c r="B28" s="22" t="s">
        <v>31</v>
      </c>
      <c r="C28" s="43" t="s">
        <v>188</v>
      </c>
      <c r="D28" s="23"/>
      <c r="E28" s="23"/>
      <c r="F28" s="23"/>
      <c r="G28" s="44" t="s">
        <v>32</v>
      </c>
      <c r="H28" s="57">
        <v>109</v>
      </c>
      <c r="I28" s="44"/>
      <c r="J28" s="27"/>
      <c r="K28" s="27">
        <f>SUM(J28*20/100)</f>
        <v>0</v>
      </c>
      <c r="L28" s="27">
        <f>SUM(J28,K28)</f>
        <v>0</v>
      </c>
      <c r="M28" s="46"/>
    </row>
    <row r="29" spans="1:255" ht="262.5" customHeight="1" x14ac:dyDescent="0.25">
      <c r="A29" s="20" t="s">
        <v>79</v>
      </c>
      <c r="B29" s="22" t="s">
        <v>48</v>
      </c>
      <c r="C29" s="43" t="s">
        <v>80</v>
      </c>
      <c r="D29" s="23"/>
      <c r="E29" s="23"/>
      <c r="F29" s="23"/>
      <c r="G29" s="44" t="s">
        <v>17</v>
      </c>
      <c r="H29" s="44">
        <v>1</v>
      </c>
      <c r="I29" s="44"/>
      <c r="J29" s="27"/>
      <c r="K29" s="27">
        <f t="shared" ref="K29" si="4">SUM(J29*20/100)</f>
        <v>0</v>
      </c>
      <c r="L29" s="27">
        <f t="shared" ref="L29" si="5">SUM(J29,K29)</f>
        <v>0</v>
      </c>
      <c r="M29" s="47"/>
    </row>
    <row r="30" spans="1:255" customFormat="1" ht="21.6" customHeight="1" x14ac:dyDescent="0.2">
      <c r="A30" s="83" t="s">
        <v>174</v>
      </c>
      <c r="B30" s="83"/>
      <c r="C30" s="83"/>
      <c r="D30" s="83"/>
      <c r="E30" s="83"/>
      <c r="F30" s="83"/>
      <c r="G30" s="83"/>
      <c r="H30" s="83"/>
      <c r="I30" s="83"/>
      <c r="J30" s="74">
        <f>SUM(J26:J29)</f>
        <v>0</v>
      </c>
      <c r="K30" s="74">
        <f t="shared" ref="K30" si="6">SUM(K26:K29)</f>
        <v>0</v>
      </c>
      <c r="L30" s="74">
        <f>SUM(L26:L29)</f>
        <v>0</v>
      </c>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c r="HT30" s="72"/>
      <c r="HU30" s="72"/>
      <c r="HV30" s="72"/>
      <c r="HW30" s="72"/>
      <c r="HX30" s="72"/>
      <c r="HY30" s="72"/>
      <c r="HZ30" s="72"/>
      <c r="IA30" s="72"/>
      <c r="IB30" s="72"/>
      <c r="IC30" s="72"/>
      <c r="ID30" s="72"/>
      <c r="IE30" s="72"/>
      <c r="IF30" s="72"/>
      <c r="IG30" s="72"/>
      <c r="IH30" s="72"/>
      <c r="II30" s="72"/>
      <c r="IJ30" s="72"/>
      <c r="IK30" s="72"/>
      <c r="IL30" s="72"/>
      <c r="IM30" s="72"/>
      <c r="IN30" s="72"/>
      <c r="IO30" s="72"/>
      <c r="IP30" s="72"/>
      <c r="IQ30" s="72"/>
      <c r="IR30" s="72"/>
      <c r="IS30" s="72"/>
      <c r="IT30" s="73"/>
      <c r="IU30" s="73"/>
    </row>
    <row r="31" spans="1:255" ht="42.75" customHeight="1" x14ac:dyDescent="0.25">
      <c r="A31" s="40"/>
      <c r="B31" s="48"/>
      <c r="C31" s="49"/>
      <c r="D31" s="50"/>
      <c r="E31" s="50"/>
      <c r="F31" s="50"/>
      <c r="G31" s="51"/>
      <c r="H31" s="51"/>
      <c r="I31" s="51"/>
      <c r="J31" s="52"/>
      <c r="K31" s="52"/>
      <c r="L31" s="52"/>
      <c r="M31" s="42"/>
    </row>
    <row r="32" spans="1:255" ht="45" customHeight="1" x14ac:dyDescent="0.25">
      <c r="A32" s="41" t="s">
        <v>81</v>
      </c>
      <c r="B32" s="41" t="s">
        <v>33</v>
      </c>
      <c r="C32" s="17"/>
      <c r="D32" s="19"/>
      <c r="E32" s="19"/>
      <c r="F32" s="19"/>
      <c r="G32" s="17"/>
      <c r="H32" s="17"/>
      <c r="I32" s="63"/>
      <c r="J32" s="64"/>
      <c r="K32" s="65"/>
      <c r="L32" s="64"/>
      <c r="M32" s="42"/>
    </row>
    <row r="33" spans="1:255" ht="133.15" customHeight="1" x14ac:dyDescent="0.25">
      <c r="A33" s="20" t="s">
        <v>83</v>
      </c>
      <c r="B33" s="22" t="s">
        <v>35</v>
      </c>
      <c r="C33" s="43" t="s">
        <v>82</v>
      </c>
      <c r="D33" s="23" t="s">
        <v>42</v>
      </c>
      <c r="E33" s="24" t="s">
        <v>41</v>
      </c>
      <c r="F33" s="24" t="s">
        <v>41</v>
      </c>
      <c r="G33" s="44" t="s">
        <v>32</v>
      </c>
      <c r="H33" s="44">
        <v>140</v>
      </c>
      <c r="I33" s="44"/>
      <c r="J33" s="27"/>
      <c r="K33" s="27">
        <f>SUM(J33*20/100)</f>
        <v>0</v>
      </c>
      <c r="L33" s="27">
        <f>SUM(J33,K33)</f>
        <v>0</v>
      </c>
      <c r="M33" s="45"/>
    </row>
    <row r="34" spans="1:255" ht="91.15" customHeight="1" x14ac:dyDescent="0.25">
      <c r="A34" s="20" t="s">
        <v>84</v>
      </c>
      <c r="B34" s="22" t="s">
        <v>49</v>
      </c>
      <c r="C34" s="43" t="s">
        <v>189</v>
      </c>
      <c r="D34" s="23"/>
      <c r="E34" s="23"/>
      <c r="F34" s="23"/>
      <c r="G34" s="44" t="s">
        <v>36</v>
      </c>
      <c r="H34" s="58">
        <v>4.05</v>
      </c>
      <c r="I34" s="44"/>
      <c r="J34" s="27"/>
      <c r="K34" s="27">
        <f>SUM(J34*20/100)</f>
        <v>0</v>
      </c>
      <c r="L34" s="27">
        <f>SUM(J34,K34)</f>
        <v>0</v>
      </c>
      <c r="M34" s="46"/>
    </row>
    <row r="35" spans="1:255" customFormat="1" ht="21.6" customHeight="1" x14ac:dyDescent="0.2">
      <c r="A35" s="83" t="s">
        <v>175</v>
      </c>
      <c r="B35" s="83"/>
      <c r="C35" s="83"/>
      <c r="D35" s="83"/>
      <c r="E35" s="83"/>
      <c r="F35" s="83"/>
      <c r="G35" s="83"/>
      <c r="H35" s="83"/>
      <c r="I35" s="83"/>
      <c r="J35" s="74">
        <f>SUM(J33:J34)</f>
        <v>0</v>
      </c>
      <c r="K35" s="74">
        <f t="shared" ref="K35:L35" si="7">SUM(K33:K34)</f>
        <v>0</v>
      </c>
      <c r="L35" s="74">
        <f t="shared" si="7"/>
        <v>0</v>
      </c>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71"/>
      <c r="AL35" s="71"/>
      <c r="AM35" s="71"/>
      <c r="AN35" s="71"/>
      <c r="AO35" s="71"/>
      <c r="AP35" s="71"/>
      <c r="AQ35" s="71"/>
      <c r="AR35" s="71"/>
      <c r="AS35" s="71"/>
      <c r="AT35" s="71"/>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c r="HT35" s="72"/>
      <c r="HU35" s="72"/>
      <c r="HV35" s="72"/>
      <c r="HW35" s="72"/>
      <c r="HX35" s="72"/>
      <c r="HY35" s="72"/>
      <c r="HZ35" s="72"/>
      <c r="IA35" s="72"/>
      <c r="IB35" s="72"/>
      <c r="IC35" s="72"/>
      <c r="ID35" s="72"/>
      <c r="IE35" s="72"/>
      <c r="IF35" s="72"/>
      <c r="IG35" s="72"/>
      <c r="IH35" s="72"/>
      <c r="II35" s="72"/>
      <c r="IJ35" s="72"/>
      <c r="IK35" s="72"/>
      <c r="IL35" s="72"/>
      <c r="IM35" s="72"/>
      <c r="IN35" s="72"/>
      <c r="IO35" s="72"/>
      <c r="IP35" s="72"/>
      <c r="IQ35" s="72"/>
      <c r="IR35" s="72"/>
      <c r="IS35" s="72"/>
      <c r="IT35" s="73"/>
      <c r="IU35" s="73"/>
    </row>
    <row r="36" spans="1:255" ht="35.25" customHeight="1" x14ac:dyDescent="0.25">
      <c r="A36" s="3"/>
      <c r="B36" s="3"/>
      <c r="C36" s="3"/>
      <c r="D36" s="39"/>
      <c r="E36" s="39"/>
      <c r="F36" s="39"/>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row>
    <row r="37" spans="1:255" ht="45" customHeight="1" x14ac:dyDescent="0.25">
      <c r="A37" s="41" t="s">
        <v>85</v>
      </c>
      <c r="B37" s="41" t="s">
        <v>44</v>
      </c>
      <c r="C37" s="17"/>
      <c r="D37" s="19"/>
      <c r="E37" s="19"/>
      <c r="F37" s="19"/>
      <c r="G37" s="17"/>
      <c r="H37" s="17"/>
      <c r="I37" s="63"/>
      <c r="J37" s="64"/>
      <c r="K37" s="65"/>
      <c r="L37" s="64"/>
      <c r="M37" s="42"/>
    </row>
    <row r="38" spans="1:255" ht="207" customHeight="1" x14ac:dyDescent="0.25">
      <c r="A38" s="20" t="s">
        <v>86</v>
      </c>
      <c r="B38" s="22" t="s">
        <v>43</v>
      </c>
      <c r="C38" s="43" t="s">
        <v>190</v>
      </c>
      <c r="D38" s="23"/>
      <c r="E38" s="23"/>
      <c r="F38" s="23"/>
      <c r="G38" s="44" t="s">
        <v>17</v>
      </c>
      <c r="H38" s="44">
        <v>1</v>
      </c>
      <c r="I38" s="44"/>
      <c r="J38" s="27"/>
      <c r="K38" s="27">
        <f>SUM(J38*20/100)</f>
        <v>0</v>
      </c>
      <c r="L38" s="27">
        <f>SUM(J38,K38)</f>
        <v>0</v>
      </c>
      <c r="M38" s="45"/>
    </row>
    <row r="39" spans="1:255" ht="132.75" customHeight="1" x14ac:dyDescent="0.25">
      <c r="A39" s="20" t="s">
        <v>87</v>
      </c>
      <c r="B39" s="22" t="s">
        <v>12</v>
      </c>
      <c r="C39" s="43" t="s">
        <v>50</v>
      </c>
      <c r="D39" s="23"/>
      <c r="E39" s="23"/>
      <c r="F39" s="23"/>
      <c r="G39" s="44" t="s">
        <v>17</v>
      </c>
      <c r="H39" s="44">
        <v>1</v>
      </c>
      <c r="I39" s="44"/>
      <c r="J39" s="27"/>
      <c r="K39" s="27">
        <f>SUM(J39*20/100)</f>
        <v>0</v>
      </c>
      <c r="L39" s="27">
        <f>SUM(J39,K39)</f>
        <v>0</v>
      </c>
      <c r="M39" s="46"/>
    </row>
    <row r="40" spans="1:255" ht="113.25" customHeight="1" x14ac:dyDescent="0.25">
      <c r="A40" s="20" t="s">
        <v>88</v>
      </c>
      <c r="B40" s="22" t="s">
        <v>45</v>
      </c>
      <c r="C40" s="43" t="s">
        <v>51</v>
      </c>
      <c r="D40" s="23"/>
      <c r="E40" s="23"/>
      <c r="F40" s="23"/>
      <c r="G40" s="44" t="s">
        <v>17</v>
      </c>
      <c r="H40" s="44">
        <v>1</v>
      </c>
      <c r="I40" s="44"/>
      <c r="J40" s="27"/>
      <c r="K40" s="27">
        <f>SUM(J40*20/100)</f>
        <v>0</v>
      </c>
      <c r="L40" s="27">
        <f>SUM(J40,K40)</f>
        <v>0</v>
      </c>
      <c r="M40" s="46"/>
    </row>
    <row r="41" spans="1:255" customFormat="1" ht="21.6" customHeight="1" x14ac:dyDescent="0.2">
      <c r="A41" s="83" t="s">
        <v>176</v>
      </c>
      <c r="B41" s="83"/>
      <c r="C41" s="83"/>
      <c r="D41" s="83"/>
      <c r="E41" s="83"/>
      <c r="F41" s="83"/>
      <c r="G41" s="83"/>
      <c r="H41" s="83"/>
      <c r="I41" s="83"/>
      <c r="J41" s="74">
        <f>SUM(J38:J40)</f>
        <v>0</v>
      </c>
      <c r="K41" s="74">
        <f t="shared" ref="K41" si="8">SUM(K38:K40)</f>
        <v>0</v>
      </c>
      <c r="L41" s="74">
        <f>SUM(L38:L40)</f>
        <v>0</v>
      </c>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c r="EO41" s="72"/>
      <c r="EP41" s="72"/>
      <c r="EQ41" s="72"/>
      <c r="ER41" s="72"/>
      <c r="ES41" s="72"/>
      <c r="ET41" s="72"/>
      <c r="EU41" s="72"/>
      <c r="EV41" s="72"/>
      <c r="EW41" s="72"/>
      <c r="EX41" s="72"/>
      <c r="EY41" s="72"/>
      <c r="EZ41" s="72"/>
      <c r="FA41" s="72"/>
      <c r="FB41" s="72"/>
      <c r="FC41" s="72"/>
      <c r="FD41" s="72"/>
      <c r="FE41" s="72"/>
      <c r="FF41" s="72"/>
      <c r="FG41" s="72"/>
      <c r="FH41" s="72"/>
      <c r="FI41" s="72"/>
      <c r="FJ41" s="72"/>
      <c r="FK41" s="72"/>
      <c r="FL41" s="72"/>
      <c r="FM41" s="72"/>
      <c r="FN41" s="72"/>
      <c r="FO41" s="72"/>
      <c r="FP41" s="72"/>
      <c r="FQ41" s="72"/>
      <c r="FR41" s="72"/>
      <c r="FS41" s="72"/>
      <c r="FT41" s="72"/>
      <c r="FU41" s="72"/>
      <c r="FV41" s="72"/>
      <c r="FW41" s="72"/>
      <c r="FX41" s="72"/>
      <c r="FY41" s="72"/>
      <c r="FZ41" s="72"/>
      <c r="GA41" s="72"/>
      <c r="GB41" s="72"/>
      <c r="GC41" s="72"/>
      <c r="GD41" s="72"/>
      <c r="GE41" s="72"/>
      <c r="GF41" s="72"/>
      <c r="GG41" s="72"/>
      <c r="GH41" s="72"/>
      <c r="GI41" s="72"/>
      <c r="GJ41" s="72"/>
      <c r="GK41" s="72"/>
      <c r="GL41" s="72"/>
      <c r="GM41" s="72"/>
      <c r="GN41" s="72"/>
      <c r="GO41" s="72"/>
      <c r="GP41" s="72"/>
      <c r="GQ41" s="72"/>
      <c r="GR41" s="72"/>
      <c r="GS41" s="72"/>
      <c r="GT41" s="72"/>
      <c r="GU41" s="72"/>
      <c r="GV41" s="72"/>
      <c r="GW41" s="72"/>
      <c r="GX41" s="72"/>
      <c r="GY41" s="72"/>
      <c r="GZ41" s="72"/>
      <c r="HA41" s="72"/>
      <c r="HB41" s="72"/>
      <c r="HC41" s="72"/>
      <c r="HD41" s="72"/>
      <c r="HE41" s="72"/>
      <c r="HF41" s="72"/>
      <c r="HG41" s="72"/>
      <c r="HH41" s="72"/>
      <c r="HI41" s="72"/>
      <c r="HJ41" s="72"/>
      <c r="HK41" s="72"/>
      <c r="HL41" s="72"/>
      <c r="HM41" s="72"/>
      <c r="HN41" s="72"/>
      <c r="HO41" s="72"/>
      <c r="HP41" s="72"/>
      <c r="HQ41" s="72"/>
      <c r="HR41" s="72"/>
      <c r="HS41" s="72"/>
      <c r="HT41" s="72"/>
      <c r="HU41" s="72"/>
      <c r="HV41" s="72"/>
      <c r="HW41" s="72"/>
      <c r="HX41" s="72"/>
      <c r="HY41" s="72"/>
      <c r="HZ41" s="72"/>
      <c r="IA41" s="72"/>
      <c r="IB41" s="72"/>
      <c r="IC41" s="72"/>
      <c r="ID41" s="72"/>
      <c r="IE41" s="72"/>
      <c r="IF41" s="72"/>
      <c r="IG41" s="72"/>
      <c r="IH41" s="72"/>
      <c r="II41" s="72"/>
      <c r="IJ41" s="72"/>
      <c r="IK41" s="72"/>
      <c r="IL41" s="72"/>
      <c r="IM41" s="72"/>
      <c r="IN41" s="72"/>
      <c r="IO41" s="72"/>
      <c r="IP41" s="72"/>
      <c r="IQ41" s="72"/>
      <c r="IR41" s="72"/>
      <c r="IS41" s="72"/>
      <c r="IT41" s="73"/>
      <c r="IU41" s="73"/>
    </row>
    <row r="42" spans="1:255" s="81" customFormat="1" ht="21.6" customHeight="1" x14ac:dyDescent="0.2">
      <c r="A42" s="79"/>
      <c r="B42" s="79"/>
      <c r="C42" s="79"/>
      <c r="D42" s="79"/>
      <c r="E42" s="79"/>
      <c r="F42" s="79"/>
      <c r="G42" s="79"/>
      <c r="H42" s="79"/>
      <c r="I42" s="79"/>
      <c r="J42" s="78"/>
      <c r="K42" s="78"/>
      <c r="L42" s="78"/>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c r="EO42" s="71"/>
      <c r="EP42" s="71"/>
      <c r="EQ42" s="71"/>
      <c r="ER42" s="71"/>
      <c r="ES42" s="71"/>
      <c r="ET42" s="71"/>
      <c r="EU42" s="71"/>
      <c r="EV42" s="71"/>
      <c r="EW42" s="71"/>
      <c r="EX42" s="71"/>
      <c r="EY42" s="71"/>
      <c r="EZ42" s="71"/>
      <c r="FA42" s="71"/>
      <c r="FB42" s="71"/>
      <c r="FC42" s="71"/>
      <c r="FD42" s="71"/>
      <c r="FE42" s="71"/>
      <c r="FF42" s="71"/>
      <c r="FG42" s="71"/>
      <c r="FH42" s="71"/>
      <c r="FI42" s="71"/>
      <c r="FJ42" s="71"/>
      <c r="FK42" s="71"/>
      <c r="FL42" s="71"/>
      <c r="FM42" s="71"/>
      <c r="FN42" s="71"/>
      <c r="FO42" s="71"/>
      <c r="FP42" s="71"/>
      <c r="FQ42" s="71"/>
      <c r="FR42" s="71"/>
      <c r="FS42" s="71"/>
      <c r="FT42" s="71"/>
      <c r="FU42" s="71"/>
      <c r="FV42" s="71"/>
      <c r="FW42" s="71"/>
      <c r="FX42" s="71"/>
      <c r="FY42" s="71"/>
      <c r="FZ42" s="71"/>
      <c r="GA42" s="71"/>
      <c r="GB42" s="71"/>
      <c r="GC42" s="71"/>
      <c r="GD42" s="71"/>
      <c r="GE42" s="71"/>
      <c r="GF42" s="71"/>
      <c r="GG42" s="71"/>
      <c r="GH42" s="71"/>
      <c r="GI42" s="71"/>
      <c r="GJ42" s="71"/>
      <c r="GK42" s="71"/>
      <c r="GL42" s="71"/>
      <c r="GM42" s="71"/>
      <c r="GN42" s="71"/>
      <c r="GO42" s="71"/>
      <c r="GP42" s="71"/>
      <c r="GQ42" s="71"/>
      <c r="GR42" s="71"/>
      <c r="GS42" s="71"/>
      <c r="GT42" s="71"/>
      <c r="GU42" s="71"/>
      <c r="GV42" s="71"/>
      <c r="GW42" s="71"/>
      <c r="GX42" s="71"/>
      <c r="GY42" s="71"/>
      <c r="GZ42" s="71"/>
      <c r="HA42" s="71"/>
      <c r="HB42" s="71"/>
      <c r="HC42" s="71"/>
      <c r="HD42" s="71"/>
      <c r="HE42" s="71"/>
      <c r="HF42" s="71"/>
      <c r="HG42" s="71"/>
      <c r="HH42" s="71"/>
      <c r="HI42" s="71"/>
      <c r="HJ42" s="71"/>
      <c r="HK42" s="71"/>
      <c r="HL42" s="71"/>
      <c r="HM42" s="71"/>
      <c r="HN42" s="71"/>
      <c r="HO42" s="71"/>
      <c r="HP42" s="71"/>
      <c r="HQ42" s="71"/>
      <c r="HR42" s="71"/>
      <c r="HS42" s="71"/>
      <c r="HT42" s="71"/>
      <c r="HU42" s="71"/>
      <c r="HV42" s="71"/>
      <c r="HW42" s="71"/>
      <c r="HX42" s="71"/>
      <c r="HY42" s="71"/>
      <c r="HZ42" s="71"/>
      <c r="IA42" s="71"/>
      <c r="IB42" s="71"/>
      <c r="IC42" s="71"/>
      <c r="ID42" s="71"/>
      <c r="IE42" s="71"/>
      <c r="IF42" s="71"/>
      <c r="IG42" s="71"/>
      <c r="IH42" s="71"/>
      <c r="II42" s="71"/>
      <c r="IJ42" s="71"/>
      <c r="IK42" s="71"/>
      <c r="IL42" s="71"/>
      <c r="IM42" s="71"/>
      <c r="IN42" s="71"/>
      <c r="IO42" s="71"/>
      <c r="IP42" s="71"/>
      <c r="IQ42" s="71"/>
      <c r="IR42" s="71"/>
      <c r="IS42" s="71"/>
      <c r="IT42" s="80"/>
      <c r="IU42" s="80"/>
    </row>
    <row r="43" spans="1:255" customFormat="1" ht="21.75" customHeight="1" x14ac:dyDescent="0.2">
      <c r="A43" s="83" t="s">
        <v>179</v>
      </c>
      <c r="B43" s="83"/>
      <c r="C43" s="83"/>
      <c r="D43" s="83"/>
      <c r="E43" s="83"/>
      <c r="F43" s="83"/>
      <c r="G43" s="83"/>
      <c r="H43" s="83"/>
      <c r="I43" s="83"/>
      <c r="J43" s="74">
        <f>SUM(J41,J35,J30,J23,J17)</f>
        <v>0</v>
      </c>
      <c r="K43" s="74">
        <f t="shared" ref="K43:L43" si="9">SUM(K41,K35,K30,K23,K17)</f>
        <v>0</v>
      </c>
      <c r="L43" s="74">
        <f t="shared" si="9"/>
        <v>0</v>
      </c>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c r="EO43" s="72"/>
      <c r="EP43" s="72"/>
      <c r="EQ43" s="72"/>
      <c r="ER43" s="72"/>
      <c r="ES43" s="72"/>
      <c r="ET43" s="72"/>
      <c r="EU43" s="72"/>
      <c r="EV43" s="72"/>
      <c r="EW43" s="72"/>
      <c r="EX43" s="72"/>
      <c r="EY43" s="72"/>
      <c r="EZ43" s="72"/>
      <c r="FA43" s="72"/>
      <c r="FB43" s="72"/>
      <c r="FC43" s="72"/>
      <c r="FD43" s="72"/>
      <c r="FE43" s="72"/>
      <c r="FF43" s="72"/>
      <c r="FG43" s="72"/>
      <c r="FH43" s="72"/>
      <c r="FI43" s="72"/>
      <c r="FJ43" s="72"/>
      <c r="FK43" s="72"/>
      <c r="FL43" s="72"/>
      <c r="FM43" s="72"/>
      <c r="FN43" s="72"/>
      <c r="FO43" s="72"/>
      <c r="FP43" s="72"/>
      <c r="FQ43" s="72"/>
      <c r="FR43" s="72"/>
      <c r="FS43" s="72"/>
      <c r="FT43" s="72"/>
      <c r="FU43" s="72"/>
      <c r="FV43" s="72"/>
      <c r="FW43" s="72"/>
      <c r="FX43" s="72"/>
      <c r="FY43" s="72"/>
      <c r="FZ43" s="72"/>
      <c r="GA43" s="72"/>
      <c r="GB43" s="72"/>
      <c r="GC43" s="72"/>
      <c r="GD43" s="72"/>
      <c r="GE43" s="72"/>
      <c r="GF43" s="72"/>
      <c r="GG43" s="72"/>
      <c r="GH43" s="72"/>
      <c r="GI43" s="72"/>
      <c r="GJ43" s="72"/>
      <c r="GK43" s="72"/>
      <c r="GL43" s="72"/>
      <c r="GM43" s="72"/>
      <c r="GN43" s="72"/>
      <c r="GO43" s="72"/>
      <c r="GP43" s="72"/>
      <c r="GQ43" s="72"/>
      <c r="GR43" s="72"/>
      <c r="GS43" s="72"/>
      <c r="GT43" s="72"/>
      <c r="GU43" s="72"/>
      <c r="GV43" s="72"/>
      <c r="GW43" s="72"/>
      <c r="GX43" s="72"/>
      <c r="GY43" s="72"/>
      <c r="GZ43" s="72"/>
      <c r="HA43" s="72"/>
      <c r="HB43" s="72"/>
      <c r="HC43" s="72"/>
      <c r="HD43" s="72"/>
      <c r="HE43" s="72"/>
      <c r="HF43" s="72"/>
      <c r="HG43" s="72"/>
      <c r="HH43" s="72"/>
      <c r="HI43" s="72"/>
      <c r="HJ43" s="72"/>
      <c r="HK43" s="72"/>
      <c r="HL43" s="72"/>
      <c r="HM43" s="72"/>
      <c r="HN43" s="72"/>
      <c r="HO43" s="72"/>
      <c r="HP43" s="72"/>
      <c r="HQ43" s="72"/>
      <c r="HR43" s="72"/>
      <c r="HS43" s="72"/>
      <c r="HT43" s="72"/>
      <c r="HU43" s="72"/>
      <c r="HV43" s="72"/>
      <c r="HW43" s="72"/>
      <c r="HX43" s="72"/>
      <c r="HY43" s="72"/>
      <c r="HZ43" s="72"/>
      <c r="IA43" s="72"/>
      <c r="IB43" s="72"/>
      <c r="IC43" s="72"/>
      <c r="ID43" s="72"/>
      <c r="IE43" s="72"/>
      <c r="IF43" s="72"/>
      <c r="IG43" s="72"/>
      <c r="IH43" s="72"/>
      <c r="II43" s="72"/>
      <c r="IJ43" s="72"/>
      <c r="IK43" s="72"/>
      <c r="IL43" s="72"/>
      <c r="IM43" s="72"/>
      <c r="IN43" s="72"/>
      <c r="IO43" s="72"/>
      <c r="IP43" s="72"/>
      <c r="IQ43" s="72"/>
      <c r="IR43" s="72"/>
      <c r="IS43" s="72"/>
      <c r="IT43" s="73"/>
      <c r="IU43" s="73"/>
    </row>
    <row r="44" spans="1:255" ht="42.6" customHeight="1" x14ac:dyDescent="0.25">
      <c r="A44" s="40"/>
      <c r="B44" s="48"/>
      <c r="C44" s="49"/>
      <c r="D44" s="50"/>
      <c r="E44" s="50"/>
      <c r="F44" s="50"/>
      <c r="G44" s="51"/>
      <c r="H44" s="51"/>
      <c r="I44" s="51"/>
      <c r="J44" s="52"/>
      <c r="K44" s="52"/>
      <c r="L44" s="52"/>
      <c r="M44" s="42"/>
    </row>
    <row r="45" spans="1:255" ht="45" customHeight="1" x14ac:dyDescent="0.25">
      <c r="A45" s="41" t="s">
        <v>89</v>
      </c>
      <c r="B45" s="41" t="s">
        <v>46</v>
      </c>
      <c r="C45" s="17"/>
      <c r="D45" s="19"/>
      <c r="E45" s="19"/>
      <c r="F45" s="19"/>
      <c r="G45" s="17"/>
      <c r="H45" s="17"/>
      <c r="I45" s="63"/>
      <c r="J45" s="64"/>
      <c r="K45" s="65"/>
      <c r="L45" s="64"/>
      <c r="M45" s="42"/>
    </row>
    <row r="46" spans="1:255" ht="76.150000000000006" customHeight="1" x14ac:dyDescent="0.25">
      <c r="A46" s="20" t="s">
        <v>90</v>
      </c>
      <c r="B46" s="22" t="s">
        <v>132</v>
      </c>
      <c r="C46" s="43" t="s">
        <v>137</v>
      </c>
      <c r="D46" s="24">
        <v>35</v>
      </c>
      <c r="E46" s="24">
        <v>35</v>
      </c>
      <c r="F46" s="24">
        <v>10</v>
      </c>
      <c r="G46" s="44" t="s">
        <v>14</v>
      </c>
      <c r="H46" s="44">
        <v>1</v>
      </c>
      <c r="I46" s="44"/>
      <c r="J46" s="27"/>
      <c r="K46" s="27">
        <f t="shared" ref="K46:K53" si="10">SUM(J46*20/100)</f>
        <v>0</v>
      </c>
      <c r="L46" s="27">
        <f t="shared" ref="L46:L53" si="11">SUM(J46,K46)</f>
        <v>0</v>
      </c>
      <c r="M46" s="45"/>
    </row>
    <row r="47" spans="1:255" ht="74.45" customHeight="1" x14ac:dyDescent="0.25">
      <c r="A47" s="20" t="s">
        <v>91</v>
      </c>
      <c r="B47" s="22" t="s">
        <v>131</v>
      </c>
      <c r="C47" s="43" t="s">
        <v>137</v>
      </c>
      <c r="D47" s="24">
        <v>35</v>
      </c>
      <c r="E47" s="24">
        <v>35</v>
      </c>
      <c r="F47" s="24">
        <v>10</v>
      </c>
      <c r="G47" s="44" t="s">
        <v>14</v>
      </c>
      <c r="H47" s="44">
        <v>1</v>
      </c>
      <c r="I47" s="44"/>
      <c r="J47" s="27"/>
      <c r="K47" s="27">
        <f t="shared" si="10"/>
        <v>0</v>
      </c>
      <c r="L47" s="27">
        <f t="shared" si="11"/>
        <v>0</v>
      </c>
      <c r="M47" s="45"/>
    </row>
    <row r="48" spans="1:255" ht="74.45" customHeight="1" x14ac:dyDescent="0.25">
      <c r="A48" s="20" t="s">
        <v>92</v>
      </c>
      <c r="B48" s="22" t="s">
        <v>130</v>
      </c>
      <c r="C48" s="43" t="s">
        <v>137</v>
      </c>
      <c r="D48" s="24">
        <v>35</v>
      </c>
      <c r="E48" s="24">
        <v>35</v>
      </c>
      <c r="F48" s="24">
        <v>10</v>
      </c>
      <c r="G48" s="44" t="s">
        <v>14</v>
      </c>
      <c r="H48" s="44">
        <v>1</v>
      </c>
      <c r="I48" s="44"/>
      <c r="J48" s="27"/>
      <c r="K48" s="27">
        <f t="shared" si="10"/>
        <v>0</v>
      </c>
      <c r="L48" s="27">
        <f t="shared" si="11"/>
        <v>0</v>
      </c>
      <c r="M48" s="45"/>
    </row>
    <row r="49" spans="1:255" ht="73.150000000000006" customHeight="1" x14ac:dyDescent="0.25">
      <c r="A49" s="20" t="s">
        <v>93</v>
      </c>
      <c r="B49" s="22" t="s">
        <v>129</v>
      </c>
      <c r="C49" s="43" t="s">
        <v>137</v>
      </c>
      <c r="D49" s="24">
        <v>35</v>
      </c>
      <c r="E49" s="24">
        <v>35</v>
      </c>
      <c r="F49" s="24">
        <v>10</v>
      </c>
      <c r="G49" s="44" t="s">
        <v>14</v>
      </c>
      <c r="H49" s="44">
        <v>1</v>
      </c>
      <c r="I49" s="44"/>
      <c r="J49" s="27"/>
      <c r="K49" s="27">
        <f t="shared" si="10"/>
        <v>0</v>
      </c>
      <c r="L49" s="27">
        <f t="shared" si="11"/>
        <v>0</v>
      </c>
      <c r="M49" s="45"/>
    </row>
    <row r="50" spans="1:255" ht="77.45" customHeight="1" x14ac:dyDescent="0.25">
      <c r="A50" s="20" t="s">
        <v>94</v>
      </c>
      <c r="B50" s="22" t="s">
        <v>128</v>
      </c>
      <c r="C50" s="43" t="s">
        <v>137</v>
      </c>
      <c r="D50" s="24">
        <v>35</v>
      </c>
      <c r="E50" s="24">
        <v>35</v>
      </c>
      <c r="F50" s="24">
        <v>10</v>
      </c>
      <c r="G50" s="44" t="s">
        <v>14</v>
      </c>
      <c r="H50" s="44">
        <v>1</v>
      </c>
      <c r="I50" s="44"/>
      <c r="J50" s="27"/>
      <c r="K50" s="27">
        <f t="shared" si="10"/>
        <v>0</v>
      </c>
      <c r="L50" s="27">
        <f t="shared" si="11"/>
        <v>0</v>
      </c>
      <c r="M50" s="45"/>
    </row>
    <row r="51" spans="1:255" ht="76.150000000000006" customHeight="1" x14ac:dyDescent="0.25">
      <c r="A51" s="20" t="s">
        <v>95</v>
      </c>
      <c r="B51" s="22" t="s">
        <v>127</v>
      </c>
      <c r="C51" s="43" t="s">
        <v>137</v>
      </c>
      <c r="D51" s="24">
        <v>35</v>
      </c>
      <c r="E51" s="24">
        <v>35</v>
      </c>
      <c r="F51" s="24">
        <v>10</v>
      </c>
      <c r="G51" s="44" t="s">
        <v>14</v>
      </c>
      <c r="H51" s="44">
        <v>1</v>
      </c>
      <c r="I51" s="44"/>
      <c r="J51" s="27"/>
      <c r="K51" s="27">
        <f t="shared" si="10"/>
        <v>0</v>
      </c>
      <c r="L51" s="27">
        <f t="shared" si="11"/>
        <v>0</v>
      </c>
      <c r="M51" s="45"/>
    </row>
    <row r="52" spans="1:255" ht="77.45" customHeight="1" x14ac:dyDescent="0.25">
      <c r="A52" s="20" t="s">
        <v>96</v>
      </c>
      <c r="B52" s="22" t="s">
        <v>126</v>
      </c>
      <c r="C52" s="43" t="s">
        <v>137</v>
      </c>
      <c r="D52" s="24">
        <v>35</v>
      </c>
      <c r="E52" s="24">
        <v>35</v>
      </c>
      <c r="F52" s="24">
        <v>10</v>
      </c>
      <c r="G52" s="44" t="s">
        <v>14</v>
      </c>
      <c r="H52" s="44">
        <v>1</v>
      </c>
      <c r="I52" s="44"/>
      <c r="J52" s="27"/>
      <c r="K52" s="27">
        <f t="shared" si="10"/>
        <v>0</v>
      </c>
      <c r="L52" s="27">
        <f t="shared" si="11"/>
        <v>0</v>
      </c>
      <c r="M52" s="45"/>
    </row>
    <row r="53" spans="1:255" ht="79.150000000000006" customHeight="1" x14ac:dyDescent="0.25">
      <c r="A53" s="20" t="s">
        <v>97</v>
      </c>
      <c r="B53" s="22" t="s">
        <v>125</v>
      </c>
      <c r="C53" s="43" t="s">
        <v>136</v>
      </c>
      <c r="D53" s="24">
        <v>35</v>
      </c>
      <c r="E53" s="24">
        <v>35</v>
      </c>
      <c r="F53" s="24">
        <v>25</v>
      </c>
      <c r="G53" s="44" t="s">
        <v>14</v>
      </c>
      <c r="H53" s="44">
        <v>1</v>
      </c>
      <c r="I53" s="44"/>
      <c r="J53" s="27"/>
      <c r="K53" s="27">
        <f t="shared" si="10"/>
        <v>0</v>
      </c>
      <c r="L53" s="27">
        <f t="shared" si="11"/>
        <v>0</v>
      </c>
      <c r="M53" s="45"/>
    </row>
    <row r="54" spans="1:255" ht="79.150000000000006" customHeight="1" x14ac:dyDescent="0.25">
      <c r="A54" s="20" t="s">
        <v>133</v>
      </c>
      <c r="B54" s="22" t="s">
        <v>134</v>
      </c>
      <c r="C54" s="43" t="s">
        <v>135</v>
      </c>
      <c r="D54" s="24">
        <v>35</v>
      </c>
      <c r="E54" s="24">
        <v>35</v>
      </c>
      <c r="F54" s="24">
        <v>25</v>
      </c>
      <c r="G54" s="44" t="s">
        <v>14</v>
      </c>
      <c r="H54" s="44">
        <v>1</v>
      </c>
      <c r="I54" s="44"/>
      <c r="J54" s="27"/>
      <c r="K54" s="27">
        <f t="shared" ref="K54" si="12">SUM(J54*20/100)</f>
        <v>0</v>
      </c>
      <c r="L54" s="27">
        <f t="shared" ref="L54" si="13">SUM(J54,K54)</f>
        <v>0</v>
      </c>
      <c r="M54" s="45"/>
    </row>
    <row r="55" spans="1:255" customFormat="1" ht="21.75" customHeight="1" x14ac:dyDescent="0.2">
      <c r="A55" s="83" t="s">
        <v>177</v>
      </c>
      <c r="B55" s="83"/>
      <c r="C55" s="83"/>
      <c r="D55" s="83"/>
      <c r="E55" s="83"/>
      <c r="F55" s="83"/>
      <c r="G55" s="83"/>
      <c r="H55" s="83"/>
      <c r="I55" s="83"/>
      <c r="J55" s="74">
        <f t="shared" ref="J55" si="14">SUM(J46:J54)</f>
        <v>0</v>
      </c>
      <c r="K55" s="74">
        <f t="shared" ref="K55" si="15">SUM(K46:K54)</f>
        <v>0</v>
      </c>
      <c r="L55" s="74">
        <f t="shared" ref="L55" si="16">SUM(L46:L54)</f>
        <v>0</v>
      </c>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3"/>
      <c r="IU55" s="73"/>
    </row>
    <row r="57" spans="1:255" customFormat="1" ht="42.6" customHeight="1" x14ac:dyDescent="0.2">
      <c r="A57" s="83" t="s">
        <v>178</v>
      </c>
      <c r="B57" s="83"/>
      <c r="C57" s="83"/>
      <c r="D57" s="83"/>
      <c r="E57" s="83"/>
      <c r="F57" s="83"/>
      <c r="G57" s="83"/>
      <c r="H57" s="83"/>
      <c r="I57" s="83"/>
      <c r="J57" s="74">
        <f>SUM(J55,J43)</f>
        <v>0</v>
      </c>
      <c r="K57" s="74">
        <f t="shared" ref="K57:L57" si="17">SUM(K55,K43)</f>
        <v>0</v>
      </c>
      <c r="L57" s="74">
        <f t="shared" si="17"/>
        <v>0</v>
      </c>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3"/>
      <c r="IU57" s="73"/>
    </row>
  </sheetData>
  <sheetProtection selectLockedCells="1" selectUnlockedCells="1"/>
  <mergeCells count="10">
    <mergeCell ref="A57:I57"/>
    <mergeCell ref="A43:I43"/>
    <mergeCell ref="A1:M1"/>
    <mergeCell ref="A2:M2"/>
    <mergeCell ref="A55:I55"/>
    <mergeCell ref="A41:I41"/>
    <mergeCell ref="A35:I35"/>
    <mergeCell ref="A30:I30"/>
    <mergeCell ref="A23:I23"/>
    <mergeCell ref="A17:I17"/>
  </mergeCells>
  <pageMargins left="0.19685039370078741" right="0.19685039370078741" top="0.19685039370078741" bottom="0.6692913385826772" header="0.51181102362204722" footer="0.19685039370078741"/>
  <pageSetup paperSize="8" scale="60" firstPageNumber="0" orientation="landscape" copies="2" r:id="rId1"/>
  <headerFooter alignWithMargins="0">
    <oddFooter>&amp;C&amp;"System Font,Normal"&amp;K000000&amp;P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opLeftCell="A19" zoomScale="60" zoomScaleNormal="60" workbookViewId="0">
      <selection activeCell="G8" sqref="G8"/>
    </sheetView>
  </sheetViews>
  <sheetFormatPr baseColWidth="10" defaultColWidth="0.42578125" defaultRowHeight="15" x14ac:dyDescent="0.25"/>
  <cols>
    <col min="1" max="1" width="11.5703125" style="53" customWidth="1"/>
    <col min="2" max="2" width="44.140625" style="53" customWidth="1"/>
    <col min="3" max="3" width="144.140625" style="53" customWidth="1"/>
    <col min="4" max="4" width="18.7109375" style="8" customWidth="1"/>
    <col min="5" max="5" width="16.140625" style="8" customWidth="1"/>
    <col min="6" max="6" width="19.7109375" style="8" customWidth="1"/>
    <col min="7" max="7" width="53.5703125" style="8" customWidth="1"/>
    <col min="8" max="16384" width="0.42578125" style="8"/>
  </cols>
  <sheetData>
    <row r="1" spans="1:7" s="1" customFormat="1" ht="87" customHeight="1" x14ac:dyDescent="0.35">
      <c r="A1" s="84" t="s">
        <v>124</v>
      </c>
      <c r="B1" s="85"/>
      <c r="C1" s="85"/>
      <c r="D1" s="85"/>
      <c r="E1" s="85"/>
      <c r="F1" s="85"/>
      <c r="G1" s="86"/>
    </row>
    <row r="2" spans="1:7" s="2" customFormat="1" ht="88.5" customHeight="1" x14ac:dyDescent="0.25">
      <c r="A2" s="87" t="s">
        <v>0</v>
      </c>
      <c r="B2" s="88"/>
      <c r="C2" s="88"/>
      <c r="D2" s="88"/>
      <c r="E2" s="88"/>
      <c r="F2" s="88"/>
      <c r="G2" s="88"/>
    </row>
    <row r="3" spans="1:7" ht="30" customHeight="1" x14ac:dyDescent="0.25">
      <c r="A3" s="3"/>
      <c r="B3" s="4" t="s">
        <v>1</v>
      </c>
      <c r="C3" s="4" t="s">
        <v>7</v>
      </c>
      <c r="D3" s="7" t="s">
        <v>138</v>
      </c>
      <c r="E3" s="7" t="s">
        <v>4</v>
      </c>
      <c r="F3" s="7" t="s">
        <v>192</v>
      </c>
      <c r="G3" s="7" t="s">
        <v>6</v>
      </c>
    </row>
    <row r="4" spans="1:7" s="13" customFormat="1" ht="30" customHeight="1" x14ac:dyDescent="0.25">
      <c r="A4" s="9"/>
      <c r="B4" s="10"/>
      <c r="C4" s="10"/>
      <c r="D4" s="12"/>
      <c r="E4" s="12"/>
      <c r="F4" s="12"/>
      <c r="G4" s="12"/>
    </row>
    <row r="5" spans="1:7" ht="17.25" customHeight="1" x14ac:dyDescent="0.25">
      <c r="A5" s="14"/>
      <c r="B5" s="15"/>
      <c r="C5" s="15"/>
      <c r="D5" s="67"/>
      <c r="E5" s="67"/>
      <c r="F5" s="67"/>
      <c r="G5" s="67"/>
    </row>
    <row r="6" spans="1:7" ht="45" customHeight="1" x14ac:dyDescent="0.25">
      <c r="A6" s="18" t="s">
        <v>98</v>
      </c>
      <c r="B6" s="18" t="s">
        <v>114</v>
      </c>
      <c r="C6" s="17"/>
      <c r="D6" s="68"/>
      <c r="E6" s="69"/>
      <c r="F6" s="68"/>
      <c r="G6" s="70"/>
    </row>
    <row r="7" spans="1:7" ht="67.900000000000006" customHeight="1" x14ac:dyDescent="0.25">
      <c r="A7" s="20" t="s">
        <v>99</v>
      </c>
      <c r="B7" s="59" t="s">
        <v>100</v>
      </c>
      <c r="C7" s="22" t="s">
        <v>101</v>
      </c>
      <c r="D7" s="27"/>
      <c r="E7" s="27">
        <f t="shared" ref="E7:E13" si="0">SUM(D7*20/100)</f>
        <v>0</v>
      </c>
      <c r="F7" s="27">
        <f t="shared" ref="F7:F13" si="1">SUM(D7,E7)</f>
        <v>0</v>
      </c>
      <c r="G7" s="28"/>
    </row>
    <row r="8" spans="1:7" ht="67.900000000000006" customHeight="1" x14ac:dyDescent="0.25">
      <c r="A8" s="20" t="s">
        <v>104</v>
      </c>
      <c r="B8" s="59" t="s">
        <v>102</v>
      </c>
      <c r="C8" s="22" t="s">
        <v>103</v>
      </c>
      <c r="D8" s="27"/>
      <c r="E8" s="27">
        <f t="shared" si="0"/>
        <v>0</v>
      </c>
      <c r="F8" s="27">
        <f t="shared" si="1"/>
        <v>0</v>
      </c>
      <c r="G8" s="28"/>
    </row>
    <row r="9" spans="1:7" ht="67.900000000000006" customHeight="1" x14ac:dyDescent="0.25">
      <c r="A9" s="20" t="s">
        <v>105</v>
      </c>
      <c r="B9" s="59" t="s">
        <v>106</v>
      </c>
      <c r="C9" s="22" t="s">
        <v>107</v>
      </c>
      <c r="D9" s="27"/>
      <c r="E9" s="27">
        <f t="shared" si="0"/>
        <v>0</v>
      </c>
      <c r="F9" s="27">
        <f t="shared" si="1"/>
        <v>0</v>
      </c>
      <c r="G9" s="28"/>
    </row>
    <row r="10" spans="1:7" ht="67.900000000000006" customHeight="1" x14ac:dyDescent="0.25">
      <c r="A10" s="20" t="s">
        <v>115</v>
      </c>
      <c r="B10" s="59" t="s">
        <v>112</v>
      </c>
      <c r="C10" s="22" t="s">
        <v>108</v>
      </c>
      <c r="D10" s="27"/>
      <c r="E10" s="27">
        <f t="shared" si="0"/>
        <v>0</v>
      </c>
      <c r="F10" s="27">
        <f t="shared" si="1"/>
        <v>0</v>
      </c>
      <c r="G10" s="28"/>
    </row>
    <row r="11" spans="1:7" ht="67.900000000000006" customHeight="1" x14ac:dyDescent="0.25">
      <c r="A11" s="20" t="s">
        <v>116</v>
      </c>
      <c r="B11" s="59" t="s">
        <v>113</v>
      </c>
      <c r="C11" s="22" t="s">
        <v>111</v>
      </c>
      <c r="D11" s="27"/>
      <c r="E11" s="27">
        <f t="shared" si="0"/>
        <v>0</v>
      </c>
      <c r="F11" s="27">
        <f t="shared" si="1"/>
        <v>0</v>
      </c>
      <c r="G11" s="28"/>
    </row>
    <row r="12" spans="1:7" ht="67.900000000000006" customHeight="1" x14ac:dyDescent="0.25">
      <c r="A12" s="20" t="s">
        <v>117</v>
      </c>
      <c r="B12" s="59" t="s">
        <v>109</v>
      </c>
      <c r="C12" s="22" t="s">
        <v>110</v>
      </c>
      <c r="D12" s="27"/>
      <c r="E12" s="27">
        <f t="shared" si="0"/>
        <v>0</v>
      </c>
      <c r="F12" s="27">
        <f t="shared" si="1"/>
        <v>0</v>
      </c>
      <c r="G12" s="28"/>
    </row>
    <row r="13" spans="1:7" ht="67.900000000000006" customHeight="1" x14ac:dyDescent="0.25">
      <c r="A13" s="20" t="s">
        <v>118</v>
      </c>
      <c r="B13" s="59" t="s">
        <v>119</v>
      </c>
      <c r="C13" s="22" t="s">
        <v>120</v>
      </c>
      <c r="D13" s="27"/>
      <c r="E13" s="27">
        <f t="shared" si="0"/>
        <v>0</v>
      </c>
      <c r="F13" s="27">
        <f t="shared" si="1"/>
        <v>0</v>
      </c>
      <c r="G13" s="28"/>
    </row>
    <row r="14" spans="1:7" ht="67.900000000000006" customHeight="1" x14ac:dyDescent="0.25">
      <c r="A14" s="20" t="s">
        <v>142</v>
      </c>
      <c r="B14" s="59" t="s">
        <v>140</v>
      </c>
      <c r="C14" s="22" t="s">
        <v>183</v>
      </c>
      <c r="D14" s="27"/>
      <c r="E14" s="27">
        <f t="shared" ref="E14" si="2">SUM(D14*20/100)</f>
        <v>0</v>
      </c>
      <c r="F14" s="27">
        <f t="shared" ref="F14" si="3">SUM(D14,E14)</f>
        <v>0</v>
      </c>
      <c r="G14" s="28"/>
    </row>
    <row r="15" spans="1:7" ht="67.900000000000006" customHeight="1" x14ac:dyDescent="0.25">
      <c r="A15" s="20" t="s">
        <v>143</v>
      </c>
      <c r="B15" s="59" t="s">
        <v>144</v>
      </c>
      <c r="C15" s="22" t="s">
        <v>145</v>
      </c>
      <c r="D15" s="27"/>
      <c r="E15" s="27">
        <f t="shared" ref="E15" si="4">SUM(D15*20/100)</f>
        <v>0</v>
      </c>
      <c r="F15" s="27">
        <f t="shared" ref="F15" si="5">SUM(D15,E15)</f>
        <v>0</v>
      </c>
      <c r="G15" s="28"/>
    </row>
    <row r="17" spans="1:7" ht="45" customHeight="1" x14ac:dyDescent="0.25">
      <c r="A17" s="18" t="s">
        <v>148</v>
      </c>
      <c r="B17" s="18" t="s">
        <v>146</v>
      </c>
      <c r="C17" s="17"/>
      <c r="D17" s="64"/>
      <c r="E17" s="65"/>
      <c r="F17" s="64"/>
      <c r="G17" s="64"/>
    </row>
    <row r="18" spans="1:7" ht="67.900000000000006" customHeight="1" x14ac:dyDescent="0.25">
      <c r="A18" s="20" t="s">
        <v>150</v>
      </c>
      <c r="B18" s="59" t="s">
        <v>160</v>
      </c>
      <c r="C18" s="22" t="s">
        <v>184</v>
      </c>
      <c r="D18" s="27"/>
      <c r="E18" s="27">
        <f t="shared" ref="E18:E20" si="6">SUM(D18*20/100)</f>
        <v>0</v>
      </c>
      <c r="F18" s="27">
        <f t="shared" ref="F18:F20" si="7">SUM(D18,E18)</f>
        <v>0</v>
      </c>
      <c r="G18" s="28"/>
    </row>
    <row r="19" spans="1:7" ht="67.900000000000006" customHeight="1" x14ac:dyDescent="0.25">
      <c r="A19" s="20" t="s">
        <v>158</v>
      </c>
      <c r="B19" s="59" t="s">
        <v>161</v>
      </c>
      <c r="C19" s="59" t="s">
        <v>185</v>
      </c>
      <c r="D19" s="27"/>
      <c r="E19" s="27">
        <f t="shared" si="6"/>
        <v>0</v>
      </c>
      <c r="F19" s="27">
        <f t="shared" si="7"/>
        <v>0</v>
      </c>
      <c r="G19" s="28"/>
    </row>
    <row r="20" spans="1:7" ht="67.900000000000006" customHeight="1" x14ac:dyDescent="0.25">
      <c r="A20" s="20" t="s">
        <v>159</v>
      </c>
      <c r="B20" s="59" t="s">
        <v>162</v>
      </c>
      <c r="C20" s="59" t="s">
        <v>186</v>
      </c>
      <c r="D20" s="27"/>
      <c r="E20" s="27">
        <f t="shared" si="6"/>
        <v>0</v>
      </c>
      <c r="F20" s="27">
        <f t="shared" si="7"/>
        <v>0</v>
      </c>
      <c r="G20" s="28"/>
    </row>
    <row r="22" spans="1:7" ht="45" customHeight="1" x14ac:dyDescent="0.25">
      <c r="A22" s="18" t="s">
        <v>163</v>
      </c>
      <c r="B22" s="18" t="s">
        <v>147</v>
      </c>
      <c r="C22" s="17"/>
      <c r="D22" s="64"/>
      <c r="E22" s="65"/>
      <c r="F22" s="64"/>
      <c r="G22" s="64"/>
    </row>
    <row r="23" spans="1:7" ht="67.900000000000006" customHeight="1" x14ac:dyDescent="0.25">
      <c r="A23" s="20" t="s">
        <v>164</v>
      </c>
      <c r="B23" s="89" t="s">
        <v>149</v>
      </c>
      <c r="C23" s="90"/>
      <c r="D23" s="27"/>
      <c r="E23" s="27">
        <f t="shared" ref="E23:E30" si="8">SUM(D23*20/100)</f>
        <v>0</v>
      </c>
      <c r="F23" s="27">
        <f t="shared" ref="F23:F30" si="9">SUM(D23,E23)</f>
        <v>0</v>
      </c>
      <c r="G23" s="28"/>
    </row>
    <row r="24" spans="1:7" ht="67.900000000000006" customHeight="1" x14ac:dyDescent="0.25">
      <c r="A24" s="20" t="s">
        <v>165</v>
      </c>
      <c r="B24" s="89" t="s">
        <v>151</v>
      </c>
      <c r="C24" s="90"/>
      <c r="D24" s="27"/>
      <c r="E24" s="27">
        <f t="shared" si="8"/>
        <v>0</v>
      </c>
      <c r="F24" s="27">
        <f t="shared" si="9"/>
        <v>0</v>
      </c>
      <c r="G24" s="28"/>
    </row>
    <row r="25" spans="1:7" ht="67.900000000000006" customHeight="1" x14ac:dyDescent="0.25">
      <c r="A25" s="20" t="s">
        <v>166</v>
      </c>
      <c r="B25" s="89" t="s">
        <v>152</v>
      </c>
      <c r="C25" s="90"/>
      <c r="D25" s="27"/>
      <c r="E25" s="27">
        <f t="shared" si="8"/>
        <v>0</v>
      </c>
      <c r="F25" s="27">
        <f t="shared" si="9"/>
        <v>0</v>
      </c>
      <c r="G25" s="28"/>
    </row>
    <row r="26" spans="1:7" ht="67.900000000000006" customHeight="1" x14ac:dyDescent="0.25">
      <c r="A26" s="20" t="s">
        <v>167</v>
      </c>
      <c r="B26" s="89" t="s">
        <v>153</v>
      </c>
      <c r="C26" s="90"/>
      <c r="D26" s="27"/>
      <c r="E26" s="27">
        <f t="shared" si="8"/>
        <v>0</v>
      </c>
      <c r="F26" s="27">
        <f t="shared" si="9"/>
        <v>0</v>
      </c>
      <c r="G26" s="28"/>
    </row>
    <row r="27" spans="1:7" ht="67.900000000000006" customHeight="1" x14ac:dyDescent="0.25">
      <c r="A27" s="20" t="s">
        <v>168</v>
      </c>
      <c r="B27" s="89" t="s">
        <v>154</v>
      </c>
      <c r="C27" s="90"/>
      <c r="D27" s="27"/>
      <c r="E27" s="27">
        <f t="shared" si="8"/>
        <v>0</v>
      </c>
      <c r="F27" s="27">
        <f t="shared" si="9"/>
        <v>0</v>
      </c>
      <c r="G27" s="28"/>
    </row>
    <row r="28" spans="1:7" ht="67.900000000000006" customHeight="1" x14ac:dyDescent="0.25">
      <c r="A28" s="20" t="s">
        <v>169</v>
      </c>
      <c r="B28" s="89" t="s">
        <v>155</v>
      </c>
      <c r="C28" s="90"/>
      <c r="D28" s="27"/>
      <c r="E28" s="27">
        <f t="shared" si="8"/>
        <v>0</v>
      </c>
      <c r="F28" s="27">
        <f t="shared" si="9"/>
        <v>0</v>
      </c>
      <c r="G28" s="28"/>
    </row>
    <row r="29" spans="1:7" ht="67.900000000000006" customHeight="1" x14ac:dyDescent="0.25">
      <c r="A29" s="20" t="s">
        <v>170</v>
      </c>
      <c r="B29" s="89" t="s">
        <v>156</v>
      </c>
      <c r="C29" s="90"/>
      <c r="D29" s="27"/>
      <c r="E29" s="27">
        <f t="shared" si="8"/>
        <v>0</v>
      </c>
      <c r="F29" s="27">
        <f t="shared" si="9"/>
        <v>0</v>
      </c>
      <c r="G29" s="28"/>
    </row>
    <row r="30" spans="1:7" ht="67.900000000000006" customHeight="1" x14ac:dyDescent="0.25">
      <c r="A30" s="20" t="s">
        <v>171</v>
      </c>
      <c r="B30" s="89" t="s">
        <v>157</v>
      </c>
      <c r="C30" s="90"/>
      <c r="D30" s="27"/>
      <c r="E30" s="27">
        <f t="shared" si="8"/>
        <v>0</v>
      </c>
      <c r="F30" s="27">
        <f t="shared" si="9"/>
        <v>0</v>
      </c>
      <c r="G30" s="28"/>
    </row>
  </sheetData>
  <mergeCells count="10">
    <mergeCell ref="B26:C26"/>
    <mergeCell ref="B27:C27"/>
    <mergeCell ref="B28:C28"/>
    <mergeCell ref="B29:C29"/>
    <mergeCell ref="B30:C30"/>
    <mergeCell ref="B23:C23"/>
    <mergeCell ref="B24:C24"/>
    <mergeCell ref="B25:C25"/>
    <mergeCell ref="A1:G1"/>
    <mergeCell ref="A2:G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35"/>
  <sheetViews>
    <sheetView tabSelected="1" topLeftCell="A19" zoomScale="60" zoomScaleNormal="60" workbookViewId="0">
      <selection activeCell="I36" sqref="I36"/>
    </sheetView>
  </sheetViews>
  <sheetFormatPr baseColWidth="10" defaultColWidth="0.42578125" defaultRowHeight="15" x14ac:dyDescent="0.25"/>
  <cols>
    <col min="1" max="1" width="11.5703125" style="53" customWidth="1"/>
    <col min="2" max="2" width="44.140625" style="53" customWidth="1"/>
    <col min="3" max="3" width="144.140625" style="53" customWidth="1"/>
    <col min="4" max="4" width="18.5703125" style="8" customWidth="1"/>
    <col min="5" max="5" width="20.7109375" style="8" customWidth="1"/>
    <col min="6" max="6" width="20" style="8" customWidth="1"/>
    <col min="7" max="7" width="16.140625" style="8" customWidth="1"/>
    <col min="8" max="8" width="17.85546875" style="8" customWidth="1"/>
    <col min="9" max="9" width="53.5703125" style="8" customWidth="1"/>
    <col min="10" max="39" width="0.42578125" style="37"/>
    <col min="40" max="16384" width="0.42578125" style="8"/>
  </cols>
  <sheetData>
    <row r="1" spans="1:255" s="1" customFormat="1" ht="87" customHeight="1" x14ac:dyDescent="0.35">
      <c r="A1" s="84" t="s">
        <v>182</v>
      </c>
      <c r="B1" s="85"/>
      <c r="C1" s="85"/>
      <c r="D1" s="85"/>
      <c r="E1" s="85"/>
      <c r="F1" s="85"/>
      <c r="G1" s="85"/>
      <c r="H1" s="85"/>
      <c r="I1" s="86"/>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row>
    <row r="2" spans="1:255" s="2" customFormat="1" ht="88.5" customHeight="1" x14ac:dyDescent="0.25">
      <c r="A2" s="87" t="s">
        <v>0</v>
      </c>
      <c r="B2" s="88"/>
      <c r="C2" s="88"/>
      <c r="D2" s="88"/>
      <c r="E2" s="88"/>
      <c r="F2" s="88"/>
      <c r="G2" s="88"/>
      <c r="H2" s="88"/>
      <c r="I2" s="88"/>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row>
    <row r="3" spans="1:255" ht="30" customHeight="1" x14ac:dyDescent="0.25">
      <c r="A3" s="3"/>
      <c r="B3" s="4" t="s">
        <v>1</v>
      </c>
      <c r="C3" s="4" t="s">
        <v>7</v>
      </c>
      <c r="D3" s="7" t="s">
        <v>138</v>
      </c>
      <c r="E3" s="60" t="s">
        <v>139</v>
      </c>
      <c r="F3" s="60" t="s">
        <v>3</v>
      </c>
      <c r="G3" s="7" t="s">
        <v>4</v>
      </c>
      <c r="H3" s="7" t="s">
        <v>5</v>
      </c>
      <c r="I3" s="7" t="s">
        <v>6</v>
      </c>
    </row>
    <row r="4" spans="1:255" s="13" customFormat="1" ht="30" customHeight="1" x14ac:dyDescent="0.25">
      <c r="A4" s="9"/>
      <c r="B4" s="10"/>
      <c r="C4" s="10"/>
      <c r="D4" s="12"/>
      <c r="E4" s="12"/>
      <c r="F4" s="12"/>
      <c r="G4" s="12"/>
      <c r="H4" s="12"/>
      <c r="I4" s="12"/>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row>
    <row r="5" spans="1:255" ht="17.25" customHeight="1" x14ac:dyDescent="0.25">
      <c r="A5" s="14"/>
      <c r="B5" s="15"/>
      <c r="C5" s="15"/>
      <c r="D5" s="67"/>
      <c r="E5" s="67"/>
      <c r="F5" s="67"/>
      <c r="G5" s="67"/>
      <c r="H5" s="67"/>
      <c r="I5" s="67"/>
    </row>
    <row r="6" spans="1:255" ht="45" customHeight="1" x14ac:dyDescent="0.25">
      <c r="A6" s="18" t="s">
        <v>98</v>
      </c>
      <c r="B6" s="18" t="s">
        <v>114</v>
      </c>
      <c r="C6" s="17"/>
      <c r="D6" s="68"/>
      <c r="E6" s="68"/>
      <c r="F6" s="68"/>
      <c r="G6" s="69"/>
      <c r="H6" s="68"/>
      <c r="I6" s="13"/>
    </row>
    <row r="7" spans="1:255" ht="67.900000000000006" customHeight="1" x14ac:dyDescent="0.25">
      <c r="A7" s="20" t="s">
        <v>99</v>
      </c>
      <c r="B7" s="59" t="s">
        <v>100</v>
      </c>
      <c r="C7" s="22" t="s">
        <v>101</v>
      </c>
      <c r="D7" s="27"/>
      <c r="E7" s="27">
        <v>5</v>
      </c>
      <c r="F7" s="61">
        <f t="shared" ref="F7:F13" si="0">E7*D7</f>
        <v>0</v>
      </c>
      <c r="G7" s="27">
        <f t="shared" ref="G7:G13" si="1">SUM(D7*20/100)</f>
        <v>0</v>
      </c>
      <c r="H7" s="27">
        <f t="shared" ref="H7:H13" si="2">SUM(D7,G7)</f>
        <v>0</v>
      </c>
      <c r="I7" s="28"/>
    </row>
    <row r="8" spans="1:255" ht="67.900000000000006" customHeight="1" x14ac:dyDescent="0.25">
      <c r="A8" s="20" t="s">
        <v>104</v>
      </c>
      <c r="B8" s="59" t="s">
        <v>102</v>
      </c>
      <c r="C8" s="22" t="s">
        <v>103</v>
      </c>
      <c r="D8" s="27"/>
      <c r="E8" s="27">
        <v>5</v>
      </c>
      <c r="F8" s="61">
        <f t="shared" si="0"/>
        <v>0</v>
      </c>
      <c r="G8" s="27">
        <f t="shared" si="1"/>
        <v>0</v>
      </c>
      <c r="H8" s="27">
        <f t="shared" si="2"/>
        <v>0</v>
      </c>
      <c r="I8" s="28"/>
    </row>
    <row r="9" spans="1:255" ht="67.900000000000006" customHeight="1" x14ac:dyDescent="0.25">
      <c r="A9" s="20" t="s">
        <v>105</v>
      </c>
      <c r="B9" s="59" t="s">
        <v>106</v>
      </c>
      <c r="C9" s="22" t="s">
        <v>107</v>
      </c>
      <c r="D9" s="27"/>
      <c r="E9" s="27">
        <v>2</v>
      </c>
      <c r="F9" s="61">
        <f t="shared" si="0"/>
        <v>0</v>
      </c>
      <c r="G9" s="27">
        <f t="shared" si="1"/>
        <v>0</v>
      </c>
      <c r="H9" s="27">
        <f t="shared" si="2"/>
        <v>0</v>
      </c>
      <c r="I9" s="28"/>
    </row>
    <row r="10" spans="1:255" ht="67.900000000000006" customHeight="1" x14ac:dyDescent="0.25">
      <c r="A10" s="20" t="s">
        <v>115</v>
      </c>
      <c r="B10" s="59" t="s">
        <v>112</v>
      </c>
      <c r="C10" s="22" t="s">
        <v>108</v>
      </c>
      <c r="D10" s="27"/>
      <c r="E10" s="27">
        <v>1</v>
      </c>
      <c r="F10" s="61">
        <f t="shared" si="0"/>
        <v>0</v>
      </c>
      <c r="G10" s="27">
        <f t="shared" si="1"/>
        <v>0</v>
      </c>
      <c r="H10" s="27">
        <f t="shared" si="2"/>
        <v>0</v>
      </c>
      <c r="I10" s="28"/>
    </row>
    <row r="11" spans="1:255" ht="67.900000000000006" customHeight="1" x14ac:dyDescent="0.25">
      <c r="A11" s="20" t="s">
        <v>116</v>
      </c>
      <c r="B11" s="59" t="s">
        <v>113</v>
      </c>
      <c r="C11" s="22" t="s">
        <v>111</v>
      </c>
      <c r="D11" s="27"/>
      <c r="E11" s="27">
        <v>1</v>
      </c>
      <c r="F11" s="61">
        <f t="shared" si="0"/>
        <v>0</v>
      </c>
      <c r="G11" s="27">
        <f t="shared" si="1"/>
        <v>0</v>
      </c>
      <c r="H11" s="27">
        <f t="shared" si="2"/>
        <v>0</v>
      </c>
      <c r="I11" s="28"/>
    </row>
    <row r="12" spans="1:255" ht="67.900000000000006" customHeight="1" x14ac:dyDescent="0.25">
      <c r="A12" s="20" t="s">
        <v>117</v>
      </c>
      <c r="B12" s="59" t="s">
        <v>109</v>
      </c>
      <c r="C12" s="22" t="s">
        <v>110</v>
      </c>
      <c r="D12" s="27"/>
      <c r="E12" s="27">
        <v>1</v>
      </c>
      <c r="F12" s="61">
        <f t="shared" si="0"/>
        <v>0</v>
      </c>
      <c r="G12" s="27">
        <f t="shared" si="1"/>
        <v>0</v>
      </c>
      <c r="H12" s="27">
        <f t="shared" si="2"/>
        <v>0</v>
      </c>
      <c r="I12" s="28"/>
    </row>
    <row r="13" spans="1:255" ht="67.900000000000006" customHeight="1" x14ac:dyDescent="0.25">
      <c r="A13" s="20" t="s">
        <v>118</v>
      </c>
      <c r="B13" s="59" t="s">
        <v>119</v>
      </c>
      <c r="C13" s="22" t="s">
        <v>120</v>
      </c>
      <c r="D13" s="27"/>
      <c r="E13" s="27">
        <v>1</v>
      </c>
      <c r="F13" s="61">
        <f t="shared" si="0"/>
        <v>0</v>
      </c>
      <c r="G13" s="27">
        <f t="shared" si="1"/>
        <v>0</v>
      </c>
      <c r="H13" s="27">
        <f t="shared" si="2"/>
        <v>0</v>
      </c>
      <c r="I13" s="28"/>
    </row>
    <row r="14" spans="1:255" ht="67.900000000000006" customHeight="1" x14ac:dyDescent="0.25">
      <c r="A14" s="20" t="s">
        <v>142</v>
      </c>
      <c r="B14" s="59" t="s">
        <v>140</v>
      </c>
      <c r="C14" s="22" t="s">
        <v>141</v>
      </c>
      <c r="D14" s="27"/>
      <c r="E14" s="27">
        <v>1</v>
      </c>
      <c r="F14" s="61">
        <f t="shared" ref="F14:F15" si="3">E14*D14</f>
        <v>0</v>
      </c>
      <c r="G14" s="27">
        <f t="shared" ref="G14:G15" si="4">SUM(D14*20/100)</f>
        <v>0</v>
      </c>
      <c r="H14" s="27">
        <f t="shared" ref="H14:H15" si="5">SUM(D14,G14)</f>
        <v>0</v>
      </c>
      <c r="I14" s="62"/>
    </row>
    <row r="15" spans="1:255" ht="67.900000000000006" customHeight="1" x14ac:dyDescent="0.25">
      <c r="A15" s="20" t="s">
        <v>143</v>
      </c>
      <c r="B15" s="59" t="s">
        <v>144</v>
      </c>
      <c r="C15" s="22" t="s">
        <v>145</v>
      </c>
      <c r="D15" s="27"/>
      <c r="E15" s="27">
        <v>1</v>
      </c>
      <c r="F15" s="61">
        <f t="shared" si="3"/>
        <v>0</v>
      </c>
      <c r="G15" s="27">
        <f t="shared" si="4"/>
        <v>0</v>
      </c>
      <c r="H15" s="27">
        <f t="shared" si="5"/>
        <v>0</v>
      </c>
      <c r="I15" s="62"/>
    </row>
    <row r="16" spans="1:255" customFormat="1" ht="21.75" customHeight="1" x14ac:dyDescent="0.2">
      <c r="A16" s="91" t="s">
        <v>180</v>
      </c>
      <c r="B16" s="92"/>
      <c r="C16" s="92"/>
      <c r="D16" s="92"/>
      <c r="E16" s="93"/>
      <c r="F16" s="74">
        <f>SUM(F7:F15)</f>
        <v>0</v>
      </c>
      <c r="G16" s="74">
        <f t="shared" ref="G16" si="6">SUM(G7:G15)</f>
        <v>0</v>
      </c>
      <c r="H16" s="74">
        <f>SUM(H7:H15)</f>
        <v>0</v>
      </c>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c r="EY16" s="72"/>
      <c r="EZ16" s="72"/>
      <c r="FA16" s="72"/>
      <c r="FB16" s="72"/>
      <c r="FC16" s="72"/>
      <c r="FD16" s="72"/>
      <c r="FE16" s="72"/>
      <c r="FF16" s="72"/>
      <c r="FG16" s="72"/>
      <c r="FH16" s="72"/>
      <c r="FI16" s="72"/>
      <c r="FJ16" s="72"/>
      <c r="FK16" s="72"/>
      <c r="FL16" s="72"/>
      <c r="FM16" s="72"/>
      <c r="FN16" s="72"/>
      <c r="FO16" s="72"/>
      <c r="FP16" s="72"/>
      <c r="FQ16" s="72"/>
      <c r="FR16" s="72"/>
      <c r="FS16" s="72"/>
      <c r="FT16" s="72"/>
      <c r="FU16" s="72"/>
      <c r="FV16" s="72"/>
      <c r="FW16" s="72"/>
      <c r="FX16" s="72"/>
      <c r="FY16" s="72"/>
      <c r="FZ16" s="72"/>
      <c r="GA16" s="72"/>
      <c r="GB16" s="72"/>
      <c r="GC16" s="72"/>
      <c r="GD16" s="72"/>
      <c r="GE16" s="72"/>
      <c r="GF16" s="72"/>
      <c r="GG16" s="72"/>
      <c r="GH16" s="72"/>
      <c r="GI16" s="72"/>
      <c r="GJ16" s="72"/>
      <c r="GK16" s="72"/>
      <c r="GL16" s="72"/>
      <c r="GM16" s="72"/>
      <c r="GN16" s="72"/>
      <c r="GO16" s="72"/>
      <c r="GP16" s="72"/>
      <c r="GQ16" s="72"/>
      <c r="GR16" s="72"/>
      <c r="GS16" s="72"/>
      <c r="GT16" s="72"/>
      <c r="GU16" s="72"/>
      <c r="GV16" s="72"/>
      <c r="GW16" s="72"/>
      <c r="GX16" s="72"/>
      <c r="GY16" s="72"/>
      <c r="GZ16" s="72"/>
      <c r="HA16" s="72"/>
      <c r="HB16" s="72"/>
      <c r="HC16" s="72"/>
      <c r="HD16" s="72"/>
      <c r="HE16" s="72"/>
      <c r="HF16" s="72"/>
      <c r="HG16" s="72"/>
      <c r="HH16" s="72"/>
      <c r="HI16" s="72"/>
      <c r="HJ16" s="72"/>
      <c r="HK16" s="72"/>
      <c r="HL16" s="72"/>
      <c r="HM16" s="72"/>
      <c r="HN16" s="72"/>
      <c r="HO16" s="72"/>
      <c r="HP16" s="72"/>
      <c r="HQ16" s="72"/>
      <c r="HR16" s="72"/>
      <c r="HS16" s="72"/>
      <c r="HT16" s="72"/>
      <c r="HU16" s="72"/>
      <c r="HV16" s="72"/>
      <c r="HW16" s="72"/>
      <c r="HX16" s="72"/>
      <c r="HY16" s="72"/>
      <c r="HZ16" s="72"/>
      <c r="IA16" s="72"/>
      <c r="IB16" s="72"/>
      <c r="IC16" s="72"/>
      <c r="ID16" s="72"/>
      <c r="IE16" s="72"/>
      <c r="IF16" s="72"/>
      <c r="IG16" s="72"/>
      <c r="IH16" s="72"/>
      <c r="II16" s="72"/>
      <c r="IJ16" s="72"/>
      <c r="IK16" s="72"/>
      <c r="IL16" s="72"/>
      <c r="IM16" s="72"/>
      <c r="IN16" s="72"/>
      <c r="IO16" s="72"/>
      <c r="IP16" s="72"/>
      <c r="IQ16" s="72"/>
      <c r="IR16" s="72"/>
      <c r="IS16" s="72"/>
      <c r="IT16" s="73"/>
      <c r="IU16" s="73"/>
    </row>
    <row r="18" spans="1:255" ht="45" customHeight="1" x14ac:dyDescent="0.25">
      <c r="A18" s="18" t="s">
        <v>148</v>
      </c>
      <c r="B18" s="18" t="s">
        <v>146</v>
      </c>
      <c r="C18" s="17"/>
      <c r="D18" s="64"/>
      <c r="E18" s="64"/>
      <c r="F18" s="64"/>
      <c r="G18" s="65"/>
      <c r="H18" s="64"/>
    </row>
    <row r="19" spans="1:255" ht="67.900000000000006" customHeight="1" x14ac:dyDescent="0.25">
      <c r="A19" s="20" t="s">
        <v>150</v>
      </c>
      <c r="B19" s="59" t="s">
        <v>160</v>
      </c>
      <c r="C19" s="22"/>
      <c r="D19" s="75"/>
      <c r="E19" s="75">
        <v>2</v>
      </c>
      <c r="F19" s="76">
        <f>E19*D19</f>
        <v>0</v>
      </c>
      <c r="G19" s="75">
        <f>SUM(D19*20/100)</f>
        <v>0</v>
      </c>
      <c r="H19" s="75">
        <f>SUM(D19,G19)</f>
        <v>0</v>
      </c>
      <c r="I19" s="28"/>
    </row>
    <row r="20" spans="1:255" ht="67.900000000000006" customHeight="1" x14ac:dyDescent="0.25">
      <c r="A20" s="20" t="s">
        <v>158</v>
      </c>
      <c r="B20" s="59" t="s">
        <v>161</v>
      </c>
      <c r="C20" s="22"/>
      <c r="D20" s="27"/>
      <c r="E20" s="27">
        <v>1</v>
      </c>
      <c r="F20" s="61">
        <f>E20*D20</f>
        <v>0</v>
      </c>
      <c r="G20" s="27">
        <f>SUM(D20*20/100)</f>
        <v>0</v>
      </c>
      <c r="H20" s="27">
        <f>SUM(D20,G20)</f>
        <v>0</v>
      </c>
      <c r="I20" s="62"/>
    </row>
    <row r="21" spans="1:255" ht="67.900000000000006" customHeight="1" x14ac:dyDescent="0.25">
      <c r="A21" s="20" t="s">
        <v>159</v>
      </c>
      <c r="B21" s="59" t="s">
        <v>162</v>
      </c>
      <c r="C21" s="22"/>
      <c r="D21" s="27"/>
      <c r="E21" s="27">
        <v>1</v>
      </c>
      <c r="F21" s="61">
        <f>E21*D21</f>
        <v>0</v>
      </c>
      <c r="G21" s="27">
        <f>SUM(D21*20/100)</f>
        <v>0</v>
      </c>
      <c r="H21" s="27">
        <f>SUM(D21,G21)</f>
        <v>0</v>
      </c>
      <c r="I21" s="62"/>
    </row>
    <row r="22" spans="1:255" customFormat="1" ht="21.75" customHeight="1" x14ac:dyDescent="0.2">
      <c r="A22" s="83" t="s">
        <v>174</v>
      </c>
      <c r="B22" s="83"/>
      <c r="C22" s="83"/>
      <c r="D22" s="83"/>
      <c r="E22" s="83"/>
      <c r="F22" s="74">
        <f>SUM(F19:F21)</f>
        <v>0</v>
      </c>
      <c r="G22" s="74">
        <f t="shared" ref="G22" si="7">SUM(G19:G21)</f>
        <v>0</v>
      </c>
      <c r="H22" s="74">
        <f>SUM(H19:H21)</f>
        <v>0</v>
      </c>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2"/>
      <c r="AV22" s="72"/>
      <c r="AW22" s="72"/>
      <c r="AX22" s="72"/>
      <c r="AY22" s="72"/>
      <c r="AZ22" s="72"/>
      <c r="BA22" s="72"/>
      <c r="BB22" s="72"/>
      <c r="BC22" s="72"/>
      <c r="BD22" s="72"/>
      <c r="BE22" s="72"/>
      <c r="BF22" s="72"/>
      <c r="BG22" s="72"/>
      <c r="BH22" s="72"/>
      <c r="BI22" s="72"/>
      <c r="BJ22" s="72"/>
      <c r="BK22" s="72"/>
      <c r="BL22" s="72"/>
      <c r="BM22" s="72"/>
      <c r="BN22" s="72"/>
      <c r="BO22" s="72"/>
      <c r="BP22" s="72"/>
      <c r="BQ22" s="72"/>
      <c r="BR22" s="72"/>
      <c r="BS22" s="72"/>
      <c r="BT22" s="72"/>
      <c r="BU22" s="72"/>
      <c r="BV22" s="72"/>
      <c r="BW22" s="72"/>
      <c r="BX22" s="72"/>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c r="DB22" s="72"/>
      <c r="DC22" s="72"/>
      <c r="DD22" s="72"/>
      <c r="DE22" s="72"/>
      <c r="DF22" s="72"/>
      <c r="DG22" s="72"/>
      <c r="DH22" s="72"/>
      <c r="DI22" s="72"/>
      <c r="DJ22" s="72"/>
      <c r="DK22" s="72"/>
      <c r="DL22" s="72"/>
      <c r="DM22" s="72"/>
      <c r="DN22" s="72"/>
      <c r="DO22" s="72"/>
      <c r="DP22" s="72"/>
      <c r="DQ22" s="72"/>
      <c r="DR22" s="72"/>
      <c r="DS22" s="72"/>
      <c r="DT22" s="72"/>
      <c r="DU22" s="72"/>
      <c r="DV22" s="72"/>
      <c r="DW22" s="72"/>
      <c r="DX22" s="72"/>
      <c r="DY22" s="72"/>
      <c r="DZ22" s="72"/>
      <c r="EA22" s="72"/>
      <c r="EB22" s="72"/>
      <c r="EC22" s="72"/>
      <c r="ED22" s="72"/>
      <c r="EE22" s="72"/>
      <c r="EF22" s="72"/>
      <c r="EG22" s="72"/>
      <c r="EH22" s="72"/>
      <c r="EI22" s="72"/>
      <c r="EJ22" s="72"/>
      <c r="EK22" s="72"/>
      <c r="EL22" s="72"/>
      <c r="EM22" s="72"/>
      <c r="EN22" s="72"/>
      <c r="EO22" s="72"/>
      <c r="EP22" s="72"/>
      <c r="EQ22" s="72"/>
      <c r="ER22" s="72"/>
      <c r="ES22" s="72"/>
      <c r="ET22" s="72"/>
      <c r="EU22" s="72"/>
      <c r="EV22" s="72"/>
      <c r="EW22" s="72"/>
      <c r="EX22" s="72"/>
      <c r="EY22" s="72"/>
      <c r="EZ22" s="72"/>
      <c r="FA22" s="72"/>
      <c r="FB22" s="72"/>
      <c r="FC22" s="72"/>
      <c r="FD22" s="72"/>
      <c r="FE22" s="72"/>
      <c r="FF22" s="72"/>
      <c r="FG22" s="72"/>
      <c r="FH22" s="72"/>
      <c r="FI22" s="72"/>
      <c r="FJ22" s="72"/>
      <c r="FK22" s="72"/>
      <c r="FL22" s="72"/>
      <c r="FM22" s="72"/>
      <c r="FN22" s="72"/>
      <c r="FO22" s="72"/>
      <c r="FP22" s="72"/>
      <c r="FQ22" s="72"/>
      <c r="FR22" s="72"/>
      <c r="FS22" s="72"/>
      <c r="FT22" s="72"/>
      <c r="FU22" s="72"/>
      <c r="FV22" s="72"/>
      <c r="FW22" s="72"/>
      <c r="FX22" s="72"/>
      <c r="FY22" s="72"/>
      <c r="FZ22" s="72"/>
      <c r="GA22" s="72"/>
      <c r="GB22" s="72"/>
      <c r="GC22" s="72"/>
      <c r="GD22" s="72"/>
      <c r="GE22" s="72"/>
      <c r="GF22" s="72"/>
      <c r="GG22" s="72"/>
      <c r="GH22" s="72"/>
      <c r="GI22" s="72"/>
      <c r="GJ22" s="72"/>
      <c r="GK22" s="72"/>
      <c r="GL22" s="72"/>
      <c r="GM22" s="72"/>
      <c r="GN22" s="72"/>
      <c r="GO22" s="72"/>
      <c r="GP22" s="72"/>
      <c r="GQ22" s="72"/>
      <c r="GR22" s="72"/>
      <c r="GS22" s="72"/>
      <c r="GT22" s="72"/>
      <c r="GU22" s="72"/>
      <c r="GV22" s="72"/>
      <c r="GW22" s="72"/>
      <c r="GX22" s="72"/>
      <c r="GY22" s="72"/>
      <c r="GZ22" s="72"/>
      <c r="HA22" s="72"/>
      <c r="HB22" s="72"/>
      <c r="HC22" s="72"/>
      <c r="HD22" s="72"/>
      <c r="HE22" s="72"/>
      <c r="HF22" s="72"/>
      <c r="HG22" s="72"/>
      <c r="HH22" s="72"/>
      <c r="HI22" s="72"/>
      <c r="HJ22" s="72"/>
      <c r="HK22" s="72"/>
      <c r="HL22" s="72"/>
      <c r="HM22" s="72"/>
      <c r="HN22" s="72"/>
      <c r="HO22" s="72"/>
      <c r="HP22" s="72"/>
      <c r="HQ22" s="72"/>
      <c r="HR22" s="72"/>
      <c r="HS22" s="72"/>
      <c r="HT22" s="72"/>
      <c r="HU22" s="72"/>
      <c r="HV22" s="72"/>
      <c r="HW22" s="72"/>
      <c r="HX22" s="72"/>
      <c r="HY22" s="72"/>
      <c r="HZ22" s="72"/>
      <c r="IA22" s="72"/>
      <c r="IB22" s="72"/>
      <c r="IC22" s="72"/>
      <c r="ID22" s="72"/>
      <c r="IE22" s="72"/>
      <c r="IF22" s="72"/>
      <c r="IG22" s="72"/>
      <c r="IH22" s="72"/>
      <c r="II22" s="72"/>
      <c r="IJ22" s="72"/>
      <c r="IK22" s="72"/>
      <c r="IL22" s="72"/>
      <c r="IM22" s="72"/>
      <c r="IN22" s="72"/>
      <c r="IO22" s="72"/>
      <c r="IP22" s="72"/>
      <c r="IQ22" s="72"/>
      <c r="IR22" s="72"/>
      <c r="IS22" s="72"/>
      <c r="IT22" s="73"/>
      <c r="IU22" s="73"/>
    </row>
    <row r="24" spans="1:255" ht="45" customHeight="1" x14ac:dyDescent="0.25">
      <c r="A24" s="18" t="s">
        <v>163</v>
      </c>
      <c r="B24" s="18" t="s">
        <v>147</v>
      </c>
      <c r="C24" s="17"/>
      <c r="D24" s="64"/>
      <c r="E24" s="64"/>
      <c r="F24" s="64"/>
      <c r="G24" s="65"/>
      <c r="H24" s="64"/>
    </row>
    <row r="25" spans="1:255" ht="67.900000000000006" customHeight="1" x14ac:dyDescent="0.25">
      <c r="A25" s="20" t="s">
        <v>164</v>
      </c>
      <c r="B25" s="59" t="s">
        <v>149</v>
      </c>
      <c r="C25" s="22"/>
      <c r="D25" s="27"/>
      <c r="E25" s="27">
        <v>1</v>
      </c>
      <c r="F25" s="61">
        <f t="shared" ref="F25:F31" si="8">E25*D25</f>
        <v>0</v>
      </c>
      <c r="G25" s="27">
        <f t="shared" ref="G25:G31" si="9">SUM(D25*20/100)</f>
        <v>0</v>
      </c>
      <c r="H25" s="27">
        <f t="shared" ref="H25:H31" si="10">SUM(D25,G25)</f>
        <v>0</v>
      </c>
      <c r="I25" s="62"/>
    </row>
    <row r="26" spans="1:255" ht="67.900000000000006" customHeight="1" x14ac:dyDescent="0.25">
      <c r="A26" s="20" t="s">
        <v>165</v>
      </c>
      <c r="B26" s="59" t="s">
        <v>151</v>
      </c>
      <c r="C26" s="22"/>
      <c r="D26" s="27"/>
      <c r="E26" s="27">
        <v>1</v>
      </c>
      <c r="F26" s="61">
        <f t="shared" si="8"/>
        <v>0</v>
      </c>
      <c r="G26" s="27">
        <f t="shared" si="9"/>
        <v>0</v>
      </c>
      <c r="H26" s="27">
        <f t="shared" si="10"/>
        <v>0</v>
      </c>
      <c r="I26" s="62"/>
    </row>
    <row r="27" spans="1:255" ht="67.900000000000006" customHeight="1" x14ac:dyDescent="0.25">
      <c r="A27" s="20" t="s">
        <v>166</v>
      </c>
      <c r="B27" s="59" t="s">
        <v>152</v>
      </c>
      <c r="C27" s="22"/>
      <c r="D27" s="27"/>
      <c r="E27" s="27">
        <v>1</v>
      </c>
      <c r="F27" s="61">
        <f t="shared" si="8"/>
        <v>0</v>
      </c>
      <c r="G27" s="27">
        <f t="shared" si="9"/>
        <v>0</v>
      </c>
      <c r="H27" s="27">
        <f t="shared" si="10"/>
        <v>0</v>
      </c>
      <c r="I27" s="62"/>
    </row>
    <row r="28" spans="1:255" ht="67.900000000000006" customHeight="1" x14ac:dyDescent="0.25">
      <c r="A28" s="20" t="s">
        <v>167</v>
      </c>
      <c r="B28" s="59" t="s">
        <v>153</v>
      </c>
      <c r="C28" s="22"/>
      <c r="D28" s="27"/>
      <c r="E28" s="27">
        <v>1</v>
      </c>
      <c r="F28" s="61">
        <f t="shared" si="8"/>
        <v>0</v>
      </c>
      <c r="G28" s="27">
        <f t="shared" si="9"/>
        <v>0</v>
      </c>
      <c r="H28" s="27">
        <f t="shared" si="10"/>
        <v>0</v>
      </c>
      <c r="I28" s="62"/>
    </row>
    <row r="29" spans="1:255" ht="67.900000000000006" customHeight="1" x14ac:dyDescent="0.25">
      <c r="A29" s="20" t="s">
        <v>168</v>
      </c>
      <c r="B29" s="59" t="s">
        <v>154</v>
      </c>
      <c r="C29" s="22"/>
      <c r="D29" s="27"/>
      <c r="E29" s="27">
        <v>1</v>
      </c>
      <c r="F29" s="61">
        <f t="shared" si="8"/>
        <v>0</v>
      </c>
      <c r="G29" s="27">
        <f t="shared" si="9"/>
        <v>0</v>
      </c>
      <c r="H29" s="27">
        <f t="shared" si="10"/>
        <v>0</v>
      </c>
      <c r="I29" s="62"/>
    </row>
    <row r="30" spans="1:255" ht="67.900000000000006" customHeight="1" x14ac:dyDescent="0.25">
      <c r="A30" s="20" t="s">
        <v>169</v>
      </c>
      <c r="B30" s="59" t="s">
        <v>155</v>
      </c>
      <c r="C30" s="22"/>
      <c r="D30" s="27"/>
      <c r="E30" s="27">
        <v>1</v>
      </c>
      <c r="F30" s="61">
        <f t="shared" si="8"/>
        <v>0</v>
      </c>
      <c r="G30" s="27">
        <f t="shared" si="9"/>
        <v>0</v>
      </c>
      <c r="H30" s="27">
        <f t="shared" si="10"/>
        <v>0</v>
      </c>
      <c r="I30" s="62"/>
    </row>
    <row r="31" spans="1:255" ht="67.900000000000006" customHeight="1" x14ac:dyDescent="0.25">
      <c r="A31" s="20" t="s">
        <v>170</v>
      </c>
      <c r="B31" s="59" t="s">
        <v>156</v>
      </c>
      <c r="C31" s="22"/>
      <c r="D31" s="27"/>
      <c r="E31" s="27">
        <v>1</v>
      </c>
      <c r="F31" s="61">
        <f t="shared" si="8"/>
        <v>0</v>
      </c>
      <c r="G31" s="27">
        <f t="shared" si="9"/>
        <v>0</v>
      </c>
      <c r="H31" s="27">
        <f t="shared" si="10"/>
        <v>0</v>
      </c>
      <c r="I31" s="62"/>
    </row>
    <row r="32" spans="1:255" ht="67.900000000000006" customHeight="1" x14ac:dyDescent="0.25">
      <c r="A32" s="20" t="s">
        <v>171</v>
      </c>
      <c r="B32" s="59" t="s">
        <v>157</v>
      </c>
      <c r="C32" s="22"/>
      <c r="D32" s="27"/>
      <c r="E32" s="27">
        <v>1</v>
      </c>
      <c r="F32" s="61">
        <f t="shared" ref="F32" si="11">E32*D32</f>
        <v>0</v>
      </c>
      <c r="G32" s="27">
        <f t="shared" ref="G32" si="12">SUM(D32*20/100)</f>
        <v>0</v>
      </c>
      <c r="H32" s="27">
        <f t="shared" ref="H32" si="13">SUM(D32,G32)</f>
        <v>0</v>
      </c>
      <c r="I32" s="62"/>
    </row>
    <row r="33" spans="1:255" customFormat="1" ht="21.75" customHeight="1" x14ac:dyDescent="0.2">
      <c r="A33" s="83" t="s">
        <v>181</v>
      </c>
      <c r="B33" s="83"/>
      <c r="C33" s="83"/>
      <c r="D33" s="83"/>
      <c r="E33" s="83"/>
      <c r="F33" s="74">
        <f>SUM(F25:F32)</f>
        <v>0</v>
      </c>
      <c r="G33" s="74">
        <f t="shared" ref="G33" si="14">SUM(G25:G32)</f>
        <v>0</v>
      </c>
      <c r="H33" s="74">
        <f>SUM(H25:H32)</f>
        <v>0</v>
      </c>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c r="HT33" s="72"/>
      <c r="HU33" s="72"/>
      <c r="HV33" s="72"/>
      <c r="HW33" s="72"/>
      <c r="HX33" s="72"/>
      <c r="HY33" s="72"/>
      <c r="HZ33" s="72"/>
      <c r="IA33" s="72"/>
      <c r="IB33" s="72"/>
      <c r="IC33" s="72"/>
      <c r="ID33" s="72"/>
      <c r="IE33" s="72"/>
      <c r="IF33" s="72"/>
      <c r="IG33" s="72"/>
      <c r="IH33" s="72"/>
      <c r="II33" s="72"/>
      <c r="IJ33" s="72"/>
      <c r="IK33" s="72"/>
      <c r="IL33" s="72"/>
      <c r="IM33" s="72"/>
      <c r="IN33" s="72"/>
      <c r="IO33" s="72"/>
      <c r="IP33" s="72"/>
      <c r="IQ33" s="72"/>
      <c r="IR33" s="72"/>
      <c r="IS33" s="72"/>
      <c r="IT33" s="73"/>
      <c r="IU33" s="73"/>
    </row>
    <row r="35" spans="1:255" ht="37.5" customHeight="1" x14ac:dyDescent="0.25">
      <c r="E35" s="82" t="s">
        <v>191</v>
      </c>
      <c r="F35" s="82">
        <f>F16+F22+F33</f>
        <v>0</v>
      </c>
      <c r="G35" s="82">
        <f>G16+G22+G33</f>
        <v>0</v>
      </c>
      <c r="H35" s="82">
        <f>H16+H22+H33</f>
        <v>0</v>
      </c>
    </row>
  </sheetData>
  <mergeCells count="5">
    <mergeCell ref="A1:I1"/>
    <mergeCell ref="A2:I2"/>
    <mergeCell ref="A16:E16"/>
    <mergeCell ref="A22:E22"/>
    <mergeCell ref="A33:E3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DQE</vt:lpstr>
      <vt:lpstr>DPGF!__xlnm.Print_Area</vt:lpstr>
      <vt:lpstr>DPGF!Print_Area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TIRAVY Anne-Sophie</cp:lastModifiedBy>
  <cp:lastPrinted>2024-03-20T17:14:28Z</cp:lastPrinted>
  <dcterms:created xsi:type="dcterms:W3CDTF">2018-10-29T13:56:57Z</dcterms:created>
  <dcterms:modified xsi:type="dcterms:W3CDTF">2025-05-26T12:27:29Z</dcterms:modified>
</cp:coreProperties>
</file>